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02"/>
  <workbookPr defaultThemeVersion="166925"/>
  <xr:revisionPtr revIDLastSave="0" documentId="8_{D402DF48-EB8A-4ECA-AEFE-8346E4EE9257}" xr6:coauthVersionLast="47" xr6:coauthVersionMax="47" xr10:uidLastSave="{00000000-0000-0000-0000-000000000000}"/>
  <bookViews>
    <workbookView xWindow="240" yWindow="105" windowWidth="14805" windowHeight="8010" firstSheet="1" activeTab="1" xr2:uid="{00000000-000D-0000-FFFF-FFFF00000000}"/>
  </bookViews>
  <sheets>
    <sheet name="AUX" sheetId="1" r:id="rId1"/>
    <sheet name="MAY" sheetId="3" r:id="rId2"/>
    <sheet name="ABR" sheetId="4" r:id="rId3"/>
    <sheet name="Tablas" sheetId="2" r:id="rId4"/>
  </sheets>
  <calcPr calcId="191028" calcCompleted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A24" i="3" l="1"/>
  <c r="BA25" i="3"/>
  <c r="BA26" i="3"/>
  <c r="BA27" i="3"/>
  <c r="BA28" i="3"/>
  <c r="BA29" i="3"/>
  <c r="BA30" i="3"/>
  <c r="BA31" i="3"/>
  <c r="BA32" i="3"/>
  <c r="BA33" i="3"/>
  <c r="BA34" i="3"/>
  <c r="BA35" i="3"/>
  <c r="BA36" i="3"/>
  <c r="BA37" i="3"/>
  <c r="BA38" i="3"/>
  <c r="BA39" i="3"/>
  <c r="BA40" i="3"/>
  <c r="BA41" i="3"/>
  <c r="BA42" i="3"/>
  <c r="BA43" i="3"/>
  <c r="BA44" i="3"/>
  <c r="BA45" i="3"/>
  <c r="BA46" i="3"/>
  <c r="BA47" i="3"/>
  <c r="BA48" i="3"/>
  <c r="BA49" i="3"/>
  <c r="BA50" i="3"/>
  <c r="BA51" i="3"/>
  <c r="BA52" i="3"/>
  <c r="BA53" i="3"/>
  <c r="BA54" i="3"/>
  <c r="BA55" i="3"/>
  <c r="BA56" i="3"/>
  <c r="BA57" i="3"/>
  <c r="BA58" i="3"/>
  <c r="BA59" i="3"/>
  <c r="BA60" i="3"/>
  <c r="BA61" i="3"/>
  <c r="BA62" i="3"/>
  <c r="BA63" i="3"/>
  <c r="BA64" i="3"/>
  <c r="BA65" i="3"/>
  <c r="BA66" i="3"/>
  <c r="BA67" i="3"/>
  <c r="BA68" i="3"/>
  <c r="BA69" i="3"/>
  <c r="BA70" i="3"/>
  <c r="BA71" i="3"/>
  <c r="BA72" i="3"/>
  <c r="BA73" i="3"/>
  <c r="BA74" i="3"/>
  <c r="BA75" i="3"/>
  <c r="BA76" i="3"/>
  <c r="BA77" i="3"/>
  <c r="BA78" i="3"/>
  <c r="BA79" i="3"/>
  <c r="BA80" i="3"/>
  <c r="BA81" i="3"/>
  <c r="BA82" i="3"/>
  <c r="BA83" i="3"/>
  <c r="BA84" i="3"/>
  <c r="BA85" i="3"/>
  <c r="BA86" i="3"/>
  <c r="BA87" i="3"/>
  <c r="BA88" i="3"/>
  <c r="BA89" i="3"/>
  <c r="BA90" i="3"/>
  <c r="BA91" i="3"/>
  <c r="BA92" i="3"/>
  <c r="BA93" i="3"/>
  <c r="BA94" i="3"/>
  <c r="BA95" i="3"/>
  <c r="BA96" i="3"/>
  <c r="BA97" i="3"/>
  <c r="BA98" i="3"/>
  <c r="BA99" i="3"/>
  <c r="BA100" i="3"/>
  <c r="BA101" i="3"/>
  <c r="BA102" i="3"/>
  <c r="BA103" i="3"/>
  <c r="BA104" i="3"/>
  <c r="BA105" i="3"/>
  <c r="BA106" i="3"/>
  <c r="BA107" i="3"/>
  <c r="BA108" i="3"/>
  <c r="BA109" i="3"/>
  <c r="BA110" i="3"/>
  <c r="BA111" i="3"/>
  <c r="BA112" i="3"/>
  <c r="BA113" i="3"/>
  <c r="BA114" i="3"/>
  <c r="BA115" i="3"/>
  <c r="BA116" i="3"/>
  <c r="BA117" i="3"/>
  <c r="BA118" i="3"/>
  <c r="BA119" i="3"/>
  <c r="BA120" i="3"/>
  <c r="BA121" i="3"/>
  <c r="BA122" i="3"/>
  <c r="BA123" i="3"/>
  <c r="BA124" i="3"/>
  <c r="BA125" i="3"/>
  <c r="BA126" i="3"/>
  <c r="BA127" i="3"/>
  <c r="BA128" i="3"/>
  <c r="BA129" i="3"/>
  <c r="BA130" i="3"/>
  <c r="BA131" i="3"/>
  <c r="BA132" i="3"/>
  <c r="BA133" i="3"/>
  <c r="BA134" i="3"/>
  <c r="BA135" i="3"/>
  <c r="BA136" i="3"/>
  <c r="BA137" i="3"/>
  <c r="BA138" i="3"/>
  <c r="BA139" i="3"/>
  <c r="BA140" i="3"/>
  <c r="BA141" i="3"/>
  <c r="BA142" i="3"/>
  <c r="BA143" i="3"/>
  <c r="BA144" i="3"/>
  <c r="BA145" i="3"/>
  <c r="BA146" i="3"/>
  <c r="BA147" i="3"/>
  <c r="BA148" i="3"/>
  <c r="BA149" i="3"/>
  <c r="BA150" i="3"/>
  <c r="BA151" i="3"/>
  <c r="BA152" i="3"/>
  <c r="BA153" i="3"/>
  <c r="BA154" i="3"/>
  <c r="BA155" i="3"/>
  <c r="BA156" i="3"/>
  <c r="BA157" i="3"/>
  <c r="BA158" i="3"/>
  <c r="BA159" i="3"/>
  <c r="BA160" i="3"/>
  <c r="BA161" i="3"/>
  <c r="BA162" i="3"/>
  <c r="BA163" i="3"/>
  <c r="BA164" i="3"/>
  <c r="BA165" i="3"/>
  <c r="BA166" i="3"/>
  <c r="BA167" i="3"/>
  <c r="BA168" i="3"/>
  <c r="BA169" i="3"/>
  <c r="BA170" i="3"/>
  <c r="BA171" i="3"/>
  <c r="BA172" i="3"/>
  <c r="BA173" i="3"/>
  <c r="BA174" i="3"/>
  <c r="BA175" i="3"/>
  <c r="BA176" i="3"/>
  <c r="BA177" i="3"/>
  <c r="BA178" i="3"/>
  <c r="BA179" i="3"/>
  <c r="BA180" i="3"/>
  <c r="BA181" i="3"/>
  <c r="BA182" i="3"/>
  <c r="BA183" i="3"/>
  <c r="BA184" i="3"/>
  <c r="BA185" i="3"/>
  <c r="BA186" i="3"/>
  <c r="BA187" i="3"/>
  <c r="BA188" i="3"/>
  <c r="BA189" i="3"/>
  <c r="BA190" i="3"/>
  <c r="BA191" i="3"/>
  <c r="BA192" i="3"/>
  <c r="BA193" i="3"/>
  <c r="BA194" i="3"/>
  <c r="BA195" i="3"/>
  <c r="BA196" i="3"/>
  <c r="BA197" i="3"/>
  <c r="BA198" i="3"/>
  <c r="BA199" i="3"/>
  <c r="BA200" i="3"/>
  <c r="BA201" i="3"/>
  <c r="BA202" i="3"/>
  <c r="BA203" i="3"/>
  <c r="BA204" i="3"/>
  <c r="BA205" i="3"/>
  <c r="BA206" i="3"/>
  <c r="BA207" i="3"/>
  <c r="BA208" i="3"/>
  <c r="BA209" i="3"/>
  <c r="BA210" i="3"/>
  <c r="BA211" i="3"/>
  <c r="BA212" i="3"/>
  <c r="BA213" i="3"/>
  <c r="BA214" i="3"/>
  <c r="BA215" i="3"/>
  <c r="BA216" i="3"/>
  <c r="BA217" i="3"/>
  <c r="BA218" i="3"/>
  <c r="BA219" i="3"/>
  <c r="BA220" i="3"/>
  <c r="BA221" i="3"/>
  <c r="BA222" i="3"/>
  <c r="BA223" i="3"/>
  <c r="BA224" i="3"/>
  <c r="BA225" i="3"/>
  <c r="BA226" i="3"/>
  <c r="BA227" i="3"/>
  <c r="BA228" i="3"/>
  <c r="BA229" i="3"/>
  <c r="BA230" i="3"/>
  <c r="BA231" i="3"/>
  <c r="BA232" i="3"/>
  <c r="BA233" i="3"/>
  <c r="BA234" i="3"/>
  <c r="BA235" i="3"/>
  <c r="BA236" i="3"/>
  <c r="BA237" i="3"/>
  <c r="BA238" i="3"/>
  <c r="BA239" i="3"/>
  <c r="BA240" i="3"/>
  <c r="BA241" i="3"/>
  <c r="BA242" i="3"/>
  <c r="BA243" i="3"/>
  <c r="BA244" i="3"/>
  <c r="BA245" i="3"/>
  <c r="BA246" i="3"/>
  <c r="BA247" i="3"/>
  <c r="BA248" i="3"/>
  <c r="BA249" i="3"/>
  <c r="BA250" i="3"/>
  <c r="BA251" i="3"/>
  <c r="BA252" i="3"/>
  <c r="BA253" i="3"/>
  <c r="BA254" i="3"/>
  <c r="BA255" i="3"/>
  <c r="BA256" i="3"/>
  <c r="BA257" i="3"/>
  <c r="BA258" i="3"/>
  <c r="BA259" i="3"/>
  <c r="BA260" i="3"/>
  <c r="BA261" i="3"/>
  <c r="BA262" i="3"/>
  <c r="BA263" i="3"/>
  <c r="BA264" i="3"/>
  <c r="BA265" i="3"/>
  <c r="BA266" i="3"/>
  <c r="BA267" i="3"/>
  <c r="BA268" i="3"/>
  <c r="BA269" i="3"/>
  <c r="BA270" i="3"/>
  <c r="BA271" i="3"/>
  <c r="BA272" i="3"/>
  <c r="BA273" i="3"/>
  <c r="BA274" i="3"/>
  <c r="BA275" i="3"/>
  <c r="BA276" i="3"/>
  <c r="BA277" i="3"/>
  <c r="BA278" i="3"/>
  <c r="BA279" i="3"/>
  <c r="BA280" i="3"/>
  <c r="BA281" i="3"/>
  <c r="BA282" i="3"/>
  <c r="BA283" i="3"/>
  <c r="BA284" i="3"/>
  <c r="BA285" i="3"/>
  <c r="BA286" i="3"/>
  <c r="BA287" i="3"/>
  <c r="BA288" i="3"/>
  <c r="BA289" i="3"/>
  <c r="BA290" i="3"/>
  <c r="BA291" i="3"/>
  <c r="BA292" i="3"/>
  <c r="BA293" i="3"/>
  <c r="BA294" i="3"/>
  <c r="BA295" i="3"/>
  <c r="BA296" i="3"/>
  <c r="BA297" i="3"/>
  <c r="BA298" i="3"/>
  <c r="BA299" i="3"/>
  <c r="BA300" i="3"/>
  <c r="BA301" i="3"/>
  <c r="BA302" i="3"/>
  <c r="BA303" i="3"/>
  <c r="BA304" i="3"/>
  <c r="BA305" i="3"/>
  <c r="BA306" i="3"/>
  <c r="BA307" i="3"/>
  <c r="BA308" i="3"/>
  <c r="BA309" i="3"/>
  <c r="BA310" i="3"/>
  <c r="BA311" i="3"/>
  <c r="BA312" i="3"/>
  <c r="BA313" i="3"/>
  <c r="BA314" i="3"/>
  <c r="BA315" i="3"/>
  <c r="BA316" i="3"/>
  <c r="BA317" i="3"/>
  <c r="BA318" i="3"/>
  <c r="BA319" i="3"/>
  <c r="BA320" i="3"/>
  <c r="BA321" i="3"/>
  <c r="BA322" i="3"/>
  <c r="BA323" i="3"/>
  <c r="BA324" i="3"/>
  <c r="BA325" i="3"/>
  <c r="BA326" i="3"/>
  <c r="BA327" i="3"/>
  <c r="BA328" i="3"/>
  <c r="BA329" i="3"/>
  <c r="BA330" i="3"/>
  <c r="BA331" i="3"/>
  <c r="BA332" i="3"/>
  <c r="BA333" i="3"/>
  <c r="BA334" i="3"/>
  <c r="BA335" i="3"/>
  <c r="BA336" i="3"/>
  <c r="BA337" i="3"/>
  <c r="BA338" i="3"/>
  <c r="BA339" i="3"/>
  <c r="BA340" i="3"/>
  <c r="BA341" i="3"/>
  <c r="BA342" i="3"/>
  <c r="BA343" i="3"/>
  <c r="BA344" i="3"/>
  <c r="BA345" i="3"/>
  <c r="BA346" i="3"/>
  <c r="BA347" i="3"/>
  <c r="BA348" i="3"/>
  <c r="BA349" i="3"/>
  <c r="BA350" i="3"/>
  <c r="BA351" i="3"/>
  <c r="BA352" i="3"/>
  <c r="BA353" i="3"/>
  <c r="BA354" i="3"/>
  <c r="BA355" i="3"/>
  <c r="BA356" i="3"/>
  <c r="BA357" i="3"/>
  <c r="BA358" i="3"/>
  <c r="BA359" i="3"/>
  <c r="BA360" i="3"/>
  <c r="BA361" i="3"/>
  <c r="BA362" i="3"/>
  <c r="BA363" i="3"/>
  <c r="BA364" i="3"/>
  <c r="BA365" i="3"/>
  <c r="BA366" i="3"/>
  <c r="BA367" i="3"/>
  <c r="BA368" i="3"/>
  <c r="BA369" i="3"/>
  <c r="BA370" i="3"/>
  <c r="BA371" i="3"/>
  <c r="BA372" i="3"/>
  <c r="BA373" i="3"/>
  <c r="BA374" i="3"/>
  <c r="BA375" i="3"/>
  <c r="BA376" i="3"/>
  <c r="BA377" i="3"/>
  <c r="BA378" i="3"/>
  <c r="BA379" i="3"/>
  <c r="BA380" i="3"/>
  <c r="BA381" i="3"/>
  <c r="BA382" i="3"/>
  <c r="BA383" i="3"/>
  <c r="BA384" i="3"/>
  <c r="BA385" i="3"/>
  <c r="BA386" i="3"/>
  <c r="BA387" i="3"/>
  <c r="BA388" i="3"/>
  <c r="BA389" i="3"/>
  <c r="BA390" i="3"/>
  <c r="BA391" i="3"/>
  <c r="BA392" i="3"/>
  <c r="BA393" i="3"/>
  <c r="BA394" i="3"/>
  <c r="BA395" i="3"/>
  <c r="BA396" i="3"/>
  <c r="BA397" i="3"/>
  <c r="BA398" i="3"/>
  <c r="BA399" i="3"/>
  <c r="BA400" i="3"/>
  <c r="BA401" i="3"/>
  <c r="BA402" i="3"/>
  <c r="BA403" i="3"/>
  <c r="BA404" i="3"/>
  <c r="BA405" i="3"/>
  <c r="BA406" i="3"/>
  <c r="BA407" i="3"/>
  <c r="BA408" i="3"/>
  <c r="BA409" i="3"/>
  <c r="BA410" i="3"/>
  <c r="BA411" i="3"/>
  <c r="BA412" i="3"/>
  <c r="BA413" i="3"/>
  <c r="BA414" i="3"/>
  <c r="BA415" i="3"/>
  <c r="BA416" i="3"/>
  <c r="BA417" i="3"/>
  <c r="BA418" i="3"/>
  <c r="BA419" i="3"/>
  <c r="BA420" i="3"/>
  <c r="BA421" i="3"/>
  <c r="BA422" i="3"/>
  <c r="BA423" i="3"/>
  <c r="BA424" i="3"/>
  <c r="BA425" i="3"/>
  <c r="BA426" i="3"/>
  <c r="BA427" i="3"/>
  <c r="BA428" i="3"/>
  <c r="BA429" i="3"/>
  <c r="BA430" i="3"/>
  <c r="BA431" i="3"/>
  <c r="BA432" i="3"/>
  <c r="BA433" i="3"/>
  <c r="BA434" i="3"/>
  <c r="BA435" i="3"/>
  <c r="BA436" i="3"/>
  <c r="BA437" i="3"/>
  <c r="BA438" i="3"/>
  <c r="BA439" i="3"/>
  <c r="BA440" i="3"/>
  <c r="BA441" i="3"/>
  <c r="BA442" i="3"/>
  <c r="BA443" i="3"/>
  <c r="BA444" i="3"/>
  <c r="BA445" i="3"/>
  <c r="BA446" i="3"/>
  <c r="BA447" i="3"/>
  <c r="BA448" i="3"/>
  <c r="BA449" i="3"/>
  <c r="BA450" i="3"/>
  <c r="BA451" i="3"/>
  <c r="BA452" i="3"/>
  <c r="BA453" i="3"/>
  <c r="BA454" i="3"/>
  <c r="BA455" i="3"/>
  <c r="BA456" i="3"/>
  <c r="BA457" i="3"/>
  <c r="BA458" i="3"/>
  <c r="BA459" i="3"/>
  <c r="BA460" i="3"/>
  <c r="BA461" i="3"/>
  <c r="BA462" i="3"/>
  <c r="BA463" i="3"/>
  <c r="BA464" i="3"/>
  <c r="BA465" i="3"/>
  <c r="BA466" i="3"/>
  <c r="BA467" i="3"/>
  <c r="BA468" i="3"/>
  <c r="BA469" i="3"/>
  <c r="BA470" i="3"/>
  <c r="BA471" i="3"/>
  <c r="BA472" i="3"/>
  <c r="BA473" i="3"/>
  <c r="BA474" i="3"/>
  <c r="BA475" i="3"/>
  <c r="BA476" i="3"/>
  <c r="AZ24" i="3"/>
  <c r="AZ25" i="3"/>
  <c r="AZ26" i="3"/>
  <c r="AZ27" i="3"/>
  <c r="AZ28" i="3"/>
  <c r="AZ29" i="3"/>
  <c r="AZ30" i="3"/>
  <c r="AZ31" i="3"/>
  <c r="AZ32" i="3"/>
  <c r="AZ33" i="3"/>
  <c r="AZ34" i="3"/>
  <c r="AZ35" i="3"/>
  <c r="AZ36" i="3"/>
  <c r="AZ37" i="3"/>
  <c r="AZ38" i="3"/>
  <c r="AZ39" i="3"/>
  <c r="AZ40" i="3"/>
  <c r="AZ41" i="3"/>
  <c r="AZ42" i="3"/>
  <c r="AZ43" i="3"/>
  <c r="AZ44" i="3"/>
  <c r="AZ45" i="3"/>
  <c r="AZ46" i="3"/>
  <c r="AZ47" i="3"/>
  <c r="AZ48" i="3"/>
  <c r="AZ49" i="3"/>
  <c r="AZ50" i="3"/>
  <c r="AZ51" i="3"/>
  <c r="AZ52" i="3"/>
  <c r="AZ53" i="3"/>
  <c r="AZ54" i="3"/>
  <c r="AZ55" i="3"/>
  <c r="AZ56" i="3"/>
  <c r="AZ57" i="3"/>
  <c r="AZ58" i="3"/>
  <c r="AZ59" i="3"/>
  <c r="AZ60" i="3"/>
  <c r="AZ61" i="3"/>
  <c r="AZ62" i="3"/>
  <c r="AZ63" i="3"/>
  <c r="AZ64" i="3"/>
  <c r="AZ65" i="3"/>
  <c r="AZ66" i="3"/>
  <c r="AZ67" i="3"/>
  <c r="AZ68" i="3"/>
  <c r="AZ69" i="3"/>
  <c r="AZ70" i="3"/>
  <c r="AZ71" i="3"/>
  <c r="AZ72" i="3"/>
  <c r="AZ73" i="3"/>
  <c r="AZ74" i="3"/>
  <c r="AZ75" i="3"/>
  <c r="AZ76" i="3"/>
  <c r="AZ77" i="3"/>
  <c r="AZ78" i="3"/>
  <c r="AZ79" i="3"/>
  <c r="AZ80" i="3"/>
  <c r="AZ81" i="3"/>
  <c r="AZ82" i="3"/>
  <c r="AZ83" i="3"/>
  <c r="AZ84" i="3"/>
  <c r="AZ85" i="3"/>
  <c r="AZ86" i="3"/>
  <c r="AZ87" i="3"/>
  <c r="AZ88" i="3"/>
  <c r="AZ89" i="3"/>
  <c r="AZ90" i="3"/>
  <c r="AZ91" i="3"/>
  <c r="AZ92" i="3"/>
  <c r="AZ93" i="3"/>
  <c r="AZ94" i="3"/>
  <c r="AZ95" i="3"/>
  <c r="AZ96" i="3"/>
  <c r="AZ97" i="3"/>
  <c r="AZ98" i="3"/>
  <c r="AZ99" i="3"/>
  <c r="AZ100" i="3"/>
  <c r="AZ101" i="3"/>
  <c r="AZ102" i="3"/>
  <c r="AZ103" i="3"/>
  <c r="AZ104" i="3"/>
  <c r="AZ105" i="3"/>
  <c r="AZ106" i="3"/>
  <c r="AZ107" i="3"/>
  <c r="AZ108" i="3"/>
  <c r="AZ109" i="3"/>
  <c r="AZ110" i="3"/>
  <c r="AZ111" i="3"/>
  <c r="AZ112" i="3"/>
  <c r="AZ113" i="3"/>
  <c r="AZ114" i="3"/>
  <c r="AZ115" i="3"/>
  <c r="AZ116" i="3"/>
  <c r="AZ117" i="3"/>
  <c r="AZ118" i="3"/>
  <c r="AZ119" i="3"/>
  <c r="AZ120" i="3"/>
  <c r="AZ121" i="3"/>
  <c r="AZ122" i="3"/>
  <c r="AZ123" i="3"/>
  <c r="AZ124" i="3"/>
  <c r="AZ125" i="3"/>
  <c r="AZ126" i="3"/>
  <c r="AZ127" i="3"/>
  <c r="AZ128" i="3"/>
  <c r="AZ129" i="3"/>
  <c r="AZ130" i="3"/>
  <c r="AZ131" i="3"/>
  <c r="AZ132" i="3"/>
  <c r="AZ133" i="3"/>
  <c r="AZ134" i="3"/>
  <c r="AZ135" i="3"/>
  <c r="AZ136" i="3"/>
  <c r="AZ137" i="3"/>
  <c r="AZ138" i="3"/>
  <c r="AZ139" i="3"/>
  <c r="AZ140" i="3"/>
  <c r="AZ141" i="3"/>
  <c r="AZ142" i="3"/>
  <c r="AZ143" i="3"/>
  <c r="AZ144" i="3"/>
  <c r="AZ145" i="3"/>
  <c r="AZ146" i="3"/>
  <c r="AZ147" i="3"/>
  <c r="AZ148" i="3"/>
  <c r="AZ149" i="3"/>
  <c r="AZ150" i="3"/>
  <c r="AZ151" i="3"/>
  <c r="AZ152" i="3"/>
  <c r="AZ153" i="3"/>
  <c r="AZ154" i="3"/>
  <c r="AZ155" i="3"/>
  <c r="AZ156" i="3"/>
  <c r="AZ157" i="3"/>
  <c r="AZ158" i="3"/>
  <c r="AZ159" i="3"/>
  <c r="AZ160" i="3"/>
  <c r="AZ161" i="3"/>
  <c r="AZ162" i="3"/>
  <c r="AZ163" i="3"/>
  <c r="AZ164" i="3"/>
  <c r="AZ165" i="3"/>
  <c r="AZ166" i="3"/>
  <c r="AZ167" i="3"/>
  <c r="AZ168" i="3"/>
  <c r="AZ169" i="3"/>
  <c r="AZ170" i="3"/>
  <c r="AZ171" i="3"/>
  <c r="AZ172" i="3"/>
  <c r="AZ173" i="3"/>
  <c r="AZ174" i="3"/>
  <c r="AZ175" i="3"/>
  <c r="AZ176" i="3"/>
  <c r="AZ177" i="3"/>
  <c r="AZ178" i="3"/>
  <c r="AZ179" i="3"/>
  <c r="AZ180" i="3"/>
  <c r="AZ181" i="3"/>
  <c r="AZ182" i="3"/>
  <c r="AZ183" i="3"/>
  <c r="AZ184" i="3"/>
  <c r="AZ185" i="3"/>
  <c r="AZ186" i="3"/>
  <c r="AZ187" i="3"/>
  <c r="AZ188" i="3"/>
  <c r="AZ189" i="3"/>
  <c r="AZ190" i="3"/>
  <c r="AZ191" i="3"/>
  <c r="AZ192" i="3"/>
  <c r="AZ193" i="3"/>
  <c r="AZ194" i="3"/>
  <c r="AZ195" i="3"/>
  <c r="AZ196" i="3"/>
  <c r="AZ197" i="3"/>
  <c r="AZ198" i="3"/>
  <c r="AZ199" i="3"/>
  <c r="AZ200" i="3"/>
  <c r="AZ201" i="3"/>
  <c r="AZ202" i="3"/>
  <c r="AZ203" i="3"/>
  <c r="AZ204" i="3"/>
  <c r="AZ205" i="3"/>
  <c r="AZ206" i="3"/>
  <c r="AZ207" i="3"/>
  <c r="AZ208" i="3"/>
  <c r="AZ209" i="3"/>
  <c r="AZ210" i="3"/>
  <c r="AZ211" i="3"/>
  <c r="AZ212" i="3"/>
  <c r="AZ213" i="3"/>
  <c r="AZ214" i="3"/>
  <c r="AZ215" i="3"/>
  <c r="AZ216" i="3"/>
  <c r="AZ217" i="3"/>
  <c r="AZ218" i="3"/>
  <c r="AZ219" i="3"/>
  <c r="AZ220" i="3"/>
  <c r="AZ221" i="3"/>
  <c r="AZ222" i="3"/>
  <c r="AZ223" i="3"/>
  <c r="AZ224" i="3"/>
  <c r="AZ225" i="3"/>
  <c r="AZ226" i="3"/>
  <c r="AZ227" i="3"/>
  <c r="AZ228" i="3"/>
  <c r="AZ229" i="3"/>
  <c r="AZ230" i="3"/>
  <c r="AZ231" i="3"/>
  <c r="AZ232" i="3"/>
  <c r="AZ233" i="3"/>
  <c r="AZ234" i="3"/>
  <c r="AZ235" i="3"/>
  <c r="AZ236" i="3"/>
  <c r="AZ237" i="3"/>
  <c r="AZ238" i="3"/>
  <c r="AZ239" i="3"/>
  <c r="AZ240" i="3"/>
  <c r="AZ241" i="3"/>
  <c r="AZ242" i="3"/>
  <c r="AZ243" i="3"/>
  <c r="AZ244" i="3"/>
  <c r="AZ245" i="3"/>
  <c r="AZ246" i="3"/>
  <c r="AZ247" i="3"/>
  <c r="AZ248" i="3"/>
  <c r="AZ249" i="3"/>
  <c r="AZ250" i="3"/>
  <c r="AZ251" i="3"/>
  <c r="AZ252" i="3"/>
  <c r="AZ253" i="3"/>
  <c r="AZ254" i="3"/>
  <c r="AZ255" i="3"/>
  <c r="AZ256" i="3"/>
  <c r="AZ257" i="3"/>
  <c r="AZ258" i="3"/>
  <c r="AZ259" i="3"/>
  <c r="AZ260" i="3"/>
  <c r="AZ261" i="3"/>
  <c r="AZ262" i="3"/>
  <c r="AZ263" i="3"/>
  <c r="AZ264" i="3"/>
  <c r="AZ265" i="3"/>
  <c r="AZ266" i="3"/>
  <c r="AZ267" i="3"/>
  <c r="AZ268" i="3"/>
  <c r="AZ269" i="3"/>
  <c r="AZ270" i="3"/>
  <c r="AZ271" i="3"/>
  <c r="AZ272" i="3"/>
  <c r="AZ273" i="3"/>
  <c r="AZ274" i="3"/>
  <c r="AZ275" i="3"/>
  <c r="AZ276" i="3"/>
  <c r="AZ277" i="3"/>
  <c r="AZ278" i="3"/>
  <c r="AZ279" i="3"/>
  <c r="AZ280" i="3"/>
  <c r="AZ281" i="3"/>
  <c r="AZ282" i="3"/>
  <c r="AZ283" i="3"/>
  <c r="AZ284" i="3"/>
  <c r="AZ285" i="3"/>
  <c r="AZ286" i="3"/>
  <c r="AZ287" i="3"/>
  <c r="AZ288" i="3"/>
  <c r="AZ289" i="3"/>
  <c r="AZ290" i="3"/>
  <c r="AZ291" i="3"/>
  <c r="AZ292" i="3"/>
  <c r="AZ293" i="3"/>
  <c r="AZ294" i="3"/>
  <c r="AZ295" i="3"/>
  <c r="AZ296" i="3"/>
  <c r="AZ297" i="3"/>
  <c r="AZ298" i="3"/>
  <c r="AZ299" i="3"/>
  <c r="AZ300" i="3"/>
  <c r="AZ301" i="3"/>
  <c r="AZ302" i="3"/>
  <c r="AZ303" i="3"/>
  <c r="AZ304" i="3"/>
  <c r="AZ305" i="3"/>
  <c r="AZ306" i="3"/>
  <c r="AZ307" i="3"/>
  <c r="AZ308" i="3"/>
  <c r="AZ309" i="3"/>
  <c r="AZ310" i="3"/>
  <c r="AZ311" i="3"/>
  <c r="AZ312" i="3"/>
  <c r="AZ313" i="3"/>
  <c r="AZ314" i="3"/>
  <c r="AZ315" i="3"/>
  <c r="AZ316" i="3"/>
  <c r="AZ317" i="3"/>
  <c r="AZ318" i="3"/>
  <c r="AZ319" i="3"/>
  <c r="AZ320" i="3"/>
  <c r="AZ321" i="3"/>
  <c r="AZ322" i="3"/>
  <c r="AZ323" i="3"/>
  <c r="AZ324" i="3"/>
  <c r="AZ325" i="3"/>
  <c r="AZ326" i="3"/>
  <c r="AZ327" i="3"/>
  <c r="AZ328" i="3"/>
  <c r="AZ329" i="3"/>
  <c r="AZ330" i="3"/>
  <c r="AZ331" i="3"/>
  <c r="AZ332" i="3"/>
  <c r="AZ333" i="3"/>
  <c r="AZ334" i="3"/>
  <c r="AZ335" i="3"/>
  <c r="AZ336" i="3"/>
  <c r="AZ337" i="3"/>
  <c r="AZ338" i="3"/>
  <c r="AZ339" i="3"/>
  <c r="AZ340" i="3"/>
  <c r="AZ341" i="3"/>
  <c r="AZ342" i="3"/>
  <c r="AZ343" i="3"/>
  <c r="AZ344" i="3"/>
  <c r="AZ345" i="3"/>
  <c r="AZ346" i="3"/>
  <c r="AZ347" i="3"/>
  <c r="AZ348" i="3"/>
  <c r="AZ349" i="3"/>
  <c r="AZ350" i="3"/>
  <c r="AZ351" i="3"/>
  <c r="AZ352" i="3"/>
  <c r="AZ353" i="3"/>
  <c r="AZ354" i="3"/>
  <c r="AZ355" i="3"/>
  <c r="AZ356" i="3"/>
  <c r="AZ357" i="3"/>
  <c r="AZ358" i="3"/>
  <c r="AZ359" i="3"/>
  <c r="AZ360" i="3"/>
  <c r="AZ361" i="3"/>
  <c r="AZ362" i="3"/>
  <c r="AZ363" i="3"/>
  <c r="AZ364" i="3"/>
  <c r="AZ365" i="3"/>
  <c r="AZ366" i="3"/>
  <c r="AZ367" i="3"/>
  <c r="AZ368" i="3"/>
  <c r="AZ369" i="3"/>
  <c r="AZ370" i="3"/>
  <c r="AZ371" i="3"/>
  <c r="AZ372" i="3"/>
  <c r="AZ373" i="3"/>
  <c r="AZ374" i="3"/>
  <c r="AZ375" i="3"/>
  <c r="AZ376" i="3"/>
  <c r="AZ377" i="3"/>
  <c r="AZ378" i="3"/>
  <c r="AZ379" i="3"/>
  <c r="AZ380" i="3"/>
  <c r="AZ381" i="3"/>
  <c r="AZ382" i="3"/>
  <c r="AZ383" i="3"/>
  <c r="AZ384" i="3"/>
  <c r="AZ385" i="3"/>
  <c r="AZ386" i="3"/>
  <c r="AZ387" i="3"/>
  <c r="AZ388" i="3"/>
  <c r="AZ389" i="3"/>
  <c r="AZ390" i="3"/>
  <c r="AZ391" i="3"/>
  <c r="AZ392" i="3"/>
  <c r="AZ393" i="3"/>
  <c r="AZ394" i="3"/>
  <c r="AZ395" i="3"/>
  <c r="AZ396" i="3"/>
  <c r="AZ397" i="3"/>
  <c r="AZ398" i="3"/>
  <c r="AZ399" i="3"/>
  <c r="AZ400" i="3"/>
  <c r="AZ401" i="3"/>
  <c r="AZ402" i="3"/>
  <c r="AZ403" i="3"/>
  <c r="AZ404" i="3"/>
  <c r="AZ405" i="3"/>
  <c r="AZ406" i="3"/>
  <c r="AZ407" i="3"/>
  <c r="AZ408" i="3"/>
  <c r="AZ409" i="3"/>
  <c r="AZ410" i="3"/>
  <c r="AZ411" i="3"/>
  <c r="AZ412" i="3"/>
  <c r="AZ413" i="3"/>
  <c r="AZ414" i="3"/>
  <c r="AZ415" i="3"/>
  <c r="AZ416" i="3"/>
  <c r="AZ417" i="3"/>
  <c r="AZ418" i="3"/>
  <c r="AZ419" i="3"/>
  <c r="AZ420" i="3"/>
  <c r="AZ421" i="3"/>
  <c r="AZ422" i="3"/>
  <c r="AZ423" i="3"/>
  <c r="AZ424" i="3"/>
  <c r="AZ425" i="3"/>
  <c r="AZ426" i="3"/>
  <c r="AZ427" i="3"/>
  <c r="AZ428" i="3"/>
  <c r="AZ429" i="3"/>
  <c r="AZ430" i="3"/>
  <c r="AZ431" i="3"/>
  <c r="AZ432" i="3"/>
  <c r="AZ433" i="3"/>
  <c r="AZ434" i="3"/>
  <c r="AZ435" i="3"/>
  <c r="AZ436" i="3"/>
  <c r="AZ437" i="3"/>
  <c r="AZ438" i="3"/>
  <c r="AZ439" i="3"/>
  <c r="AZ440" i="3"/>
  <c r="AZ441" i="3"/>
  <c r="AZ442" i="3"/>
  <c r="AZ443" i="3"/>
  <c r="AZ444" i="3"/>
  <c r="AZ445" i="3"/>
  <c r="AZ446" i="3"/>
  <c r="AZ447" i="3"/>
  <c r="AZ448" i="3"/>
  <c r="AZ449" i="3"/>
  <c r="AZ450" i="3"/>
  <c r="AZ451" i="3"/>
  <c r="AZ452" i="3"/>
  <c r="AZ453" i="3"/>
  <c r="AZ454" i="3"/>
  <c r="AZ455" i="3"/>
  <c r="AZ456" i="3"/>
  <c r="AZ457" i="3"/>
  <c r="AZ458" i="3"/>
  <c r="AZ459" i="3"/>
  <c r="AZ460" i="3"/>
  <c r="AZ461" i="3"/>
  <c r="AZ462" i="3"/>
  <c r="AZ463" i="3"/>
  <c r="AZ464" i="3"/>
  <c r="AZ465" i="3"/>
  <c r="AZ466" i="3"/>
  <c r="AZ467" i="3"/>
  <c r="AZ468" i="3"/>
  <c r="AZ469" i="3"/>
  <c r="AZ470" i="3"/>
  <c r="AZ471" i="3"/>
  <c r="AZ472" i="3"/>
  <c r="AZ473" i="3"/>
  <c r="AZ474" i="3"/>
  <c r="AZ475" i="3"/>
  <c r="AZ476" i="3"/>
  <c r="AY24" i="3"/>
  <c r="AY25" i="3"/>
  <c r="AY26" i="3"/>
  <c r="AY27" i="3"/>
  <c r="AY28" i="3"/>
  <c r="AY29" i="3"/>
  <c r="AY30" i="3"/>
  <c r="AY31" i="3"/>
  <c r="AY32" i="3"/>
  <c r="AY33" i="3"/>
  <c r="AY34" i="3"/>
  <c r="AY35" i="3"/>
  <c r="AY36" i="3"/>
  <c r="AY37" i="3"/>
  <c r="AY38" i="3"/>
  <c r="AY39" i="3"/>
  <c r="AY40" i="3"/>
  <c r="AY41" i="3"/>
  <c r="AY42" i="3"/>
  <c r="AY43" i="3"/>
  <c r="AY44" i="3"/>
  <c r="AY45" i="3"/>
  <c r="AY46" i="3"/>
  <c r="AY47" i="3"/>
  <c r="AY48" i="3"/>
  <c r="AY49" i="3"/>
  <c r="AY50" i="3"/>
  <c r="AY51" i="3"/>
  <c r="AY52" i="3"/>
  <c r="AY53" i="3"/>
  <c r="AY54" i="3"/>
  <c r="AY55" i="3"/>
  <c r="AY56" i="3"/>
  <c r="AY57" i="3"/>
  <c r="AY58" i="3"/>
  <c r="AY59" i="3"/>
  <c r="AY60" i="3"/>
  <c r="AY61" i="3"/>
  <c r="AY62" i="3"/>
  <c r="AY63" i="3"/>
  <c r="AY64" i="3"/>
  <c r="AY65" i="3"/>
  <c r="AY66" i="3"/>
  <c r="AY67" i="3"/>
  <c r="AY68" i="3"/>
  <c r="AY69" i="3"/>
  <c r="AY70" i="3"/>
  <c r="AY71" i="3"/>
  <c r="AY72" i="3"/>
  <c r="AY73" i="3"/>
  <c r="AY74" i="3"/>
  <c r="AY75" i="3"/>
  <c r="AY76" i="3"/>
  <c r="AY77" i="3"/>
  <c r="AY78" i="3"/>
  <c r="AY79" i="3"/>
  <c r="AY80" i="3"/>
  <c r="AY81" i="3"/>
  <c r="AY82" i="3"/>
  <c r="AY83" i="3"/>
  <c r="AY84" i="3"/>
  <c r="AY85" i="3"/>
  <c r="AY86" i="3"/>
  <c r="AY87" i="3"/>
  <c r="AY88" i="3"/>
  <c r="AY89" i="3"/>
  <c r="AY90" i="3"/>
  <c r="AY91" i="3"/>
  <c r="AY92" i="3"/>
  <c r="AY93" i="3"/>
  <c r="AY94" i="3"/>
  <c r="AY95" i="3"/>
  <c r="AY96" i="3"/>
  <c r="AY97" i="3"/>
  <c r="AY98" i="3"/>
  <c r="AY99" i="3"/>
  <c r="AY100" i="3"/>
  <c r="AY101" i="3"/>
  <c r="AY102" i="3"/>
  <c r="AY103" i="3"/>
  <c r="AY104" i="3"/>
  <c r="AY105" i="3"/>
  <c r="AY106" i="3"/>
  <c r="AY107" i="3"/>
  <c r="AY108" i="3"/>
  <c r="AY109" i="3"/>
  <c r="AY110" i="3"/>
  <c r="AY111" i="3"/>
  <c r="AY112" i="3"/>
  <c r="AY113" i="3"/>
  <c r="AY114" i="3"/>
  <c r="AY115" i="3"/>
  <c r="AY116" i="3"/>
  <c r="AY117" i="3"/>
  <c r="AY118" i="3"/>
  <c r="AY119" i="3"/>
  <c r="AY120" i="3"/>
  <c r="AY121" i="3"/>
  <c r="AY122" i="3"/>
  <c r="AY123" i="3"/>
  <c r="AY124" i="3"/>
  <c r="AY125" i="3"/>
  <c r="AY126" i="3"/>
  <c r="AY127" i="3"/>
  <c r="AY128" i="3"/>
  <c r="AY129" i="3"/>
  <c r="AY130" i="3"/>
  <c r="AY131" i="3"/>
  <c r="AY132" i="3"/>
  <c r="AY133" i="3"/>
  <c r="AY134" i="3"/>
  <c r="AY135" i="3"/>
  <c r="AY136" i="3"/>
  <c r="AY137" i="3"/>
  <c r="AY138" i="3"/>
  <c r="AY139" i="3"/>
  <c r="AY140" i="3"/>
  <c r="AY141" i="3"/>
  <c r="AY142" i="3"/>
  <c r="AY143" i="3"/>
  <c r="AY144" i="3"/>
  <c r="AY145" i="3"/>
  <c r="AY146" i="3"/>
  <c r="AY147" i="3"/>
  <c r="AY148" i="3"/>
  <c r="AY149" i="3"/>
  <c r="AY150" i="3"/>
  <c r="AY151" i="3"/>
  <c r="AY152" i="3"/>
  <c r="AY153" i="3"/>
  <c r="AY154" i="3"/>
  <c r="AY155" i="3"/>
  <c r="AY156" i="3"/>
  <c r="AY157" i="3"/>
  <c r="AY158" i="3"/>
  <c r="AY159" i="3"/>
  <c r="AY160" i="3"/>
  <c r="AY161" i="3"/>
  <c r="AY162" i="3"/>
  <c r="AY163" i="3"/>
  <c r="AY164" i="3"/>
  <c r="AY165" i="3"/>
  <c r="AY166" i="3"/>
  <c r="AY167" i="3"/>
  <c r="AY168" i="3"/>
  <c r="AY169" i="3"/>
  <c r="AY170" i="3"/>
  <c r="AY171" i="3"/>
  <c r="AY172" i="3"/>
  <c r="AY173" i="3"/>
  <c r="AY174" i="3"/>
  <c r="AY175" i="3"/>
  <c r="AY176" i="3"/>
  <c r="AY177" i="3"/>
  <c r="AY178" i="3"/>
  <c r="AY179" i="3"/>
  <c r="AY180" i="3"/>
  <c r="AY181" i="3"/>
  <c r="AY182" i="3"/>
  <c r="AY183" i="3"/>
  <c r="AY184" i="3"/>
  <c r="AY185" i="3"/>
  <c r="AY186" i="3"/>
  <c r="AY187" i="3"/>
  <c r="AY188" i="3"/>
  <c r="AY189" i="3"/>
  <c r="AY190" i="3"/>
  <c r="AY191" i="3"/>
  <c r="AY192" i="3"/>
  <c r="AY193" i="3"/>
  <c r="AY194" i="3"/>
  <c r="AY195" i="3"/>
  <c r="AY196" i="3"/>
  <c r="AY197" i="3"/>
  <c r="AY198" i="3"/>
  <c r="AY199" i="3"/>
  <c r="AY200" i="3"/>
  <c r="AY201" i="3"/>
  <c r="AY202" i="3"/>
  <c r="AY203" i="3"/>
  <c r="AY204" i="3"/>
  <c r="AY205" i="3"/>
  <c r="AY206" i="3"/>
  <c r="AY207" i="3"/>
  <c r="AY208" i="3"/>
  <c r="AY209" i="3"/>
  <c r="AY210" i="3"/>
  <c r="AY211" i="3"/>
  <c r="AY212" i="3"/>
  <c r="AY213" i="3"/>
  <c r="AY214" i="3"/>
  <c r="AY215" i="3"/>
  <c r="AY216" i="3"/>
  <c r="AY217" i="3"/>
  <c r="AY218" i="3"/>
  <c r="AY219" i="3"/>
  <c r="AY220" i="3"/>
  <c r="AY221" i="3"/>
  <c r="AY222" i="3"/>
  <c r="AY223" i="3"/>
  <c r="AY224" i="3"/>
  <c r="AY225" i="3"/>
  <c r="AY226" i="3"/>
  <c r="AY227" i="3"/>
  <c r="AY228" i="3"/>
  <c r="AY229" i="3"/>
  <c r="AY230" i="3"/>
  <c r="AY231" i="3"/>
  <c r="AY232" i="3"/>
  <c r="AY233" i="3"/>
  <c r="AY234" i="3"/>
  <c r="AY235" i="3"/>
  <c r="AY236" i="3"/>
  <c r="AY237" i="3"/>
  <c r="AY238" i="3"/>
  <c r="AY239" i="3"/>
  <c r="AY240" i="3"/>
  <c r="AY241" i="3"/>
  <c r="AY242" i="3"/>
  <c r="AY243" i="3"/>
  <c r="AY244" i="3"/>
  <c r="AY245" i="3"/>
  <c r="AY246" i="3"/>
  <c r="AY247" i="3"/>
  <c r="AY248" i="3"/>
  <c r="AY249" i="3"/>
  <c r="AY250" i="3"/>
  <c r="AY251" i="3"/>
  <c r="AY252" i="3"/>
  <c r="AY253" i="3"/>
  <c r="AY254" i="3"/>
  <c r="AY255" i="3"/>
  <c r="AY256" i="3"/>
  <c r="AY257" i="3"/>
  <c r="AY258" i="3"/>
  <c r="AY259" i="3"/>
  <c r="AY260" i="3"/>
  <c r="AY261" i="3"/>
  <c r="AY262" i="3"/>
  <c r="AY263" i="3"/>
  <c r="AY264" i="3"/>
  <c r="AY265" i="3"/>
  <c r="AY266" i="3"/>
  <c r="AY267" i="3"/>
  <c r="AY268" i="3"/>
  <c r="AY269" i="3"/>
  <c r="AY270" i="3"/>
  <c r="AY271" i="3"/>
  <c r="AY272" i="3"/>
  <c r="AY273" i="3"/>
  <c r="AY274" i="3"/>
  <c r="AY275" i="3"/>
  <c r="AY276" i="3"/>
  <c r="AY277" i="3"/>
  <c r="AY278" i="3"/>
  <c r="AY279" i="3"/>
  <c r="AY280" i="3"/>
  <c r="AY281" i="3"/>
  <c r="AY282" i="3"/>
  <c r="AY283" i="3"/>
  <c r="AY284" i="3"/>
  <c r="AY285" i="3"/>
  <c r="AY286" i="3"/>
  <c r="AY287" i="3"/>
  <c r="AY288" i="3"/>
  <c r="AY289" i="3"/>
  <c r="AY290" i="3"/>
  <c r="AY291" i="3"/>
  <c r="AY292" i="3"/>
  <c r="AY293" i="3"/>
  <c r="AY294" i="3"/>
  <c r="AY295" i="3"/>
  <c r="AY296" i="3"/>
  <c r="AY297" i="3"/>
  <c r="AY298" i="3"/>
  <c r="AY299" i="3"/>
  <c r="AY300" i="3"/>
  <c r="AY301" i="3"/>
  <c r="AY302" i="3"/>
  <c r="AY303" i="3"/>
  <c r="AY304" i="3"/>
  <c r="AY305" i="3"/>
  <c r="AY306" i="3"/>
  <c r="AY307" i="3"/>
  <c r="AY308" i="3"/>
  <c r="AY309" i="3"/>
  <c r="AY310" i="3"/>
  <c r="AY311" i="3"/>
  <c r="AY312" i="3"/>
  <c r="AY313" i="3"/>
  <c r="AY314" i="3"/>
  <c r="AY315" i="3"/>
  <c r="AY316" i="3"/>
  <c r="AY317" i="3"/>
  <c r="AY318" i="3"/>
  <c r="AY319" i="3"/>
  <c r="AY320" i="3"/>
  <c r="AY321" i="3"/>
  <c r="AY322" i="3"/>
  <c r="AY323" i="3"/>
  <c r="AY324" i="3"/>
  <c r="AY325" i="3"/>
  <c r="AY326" i="3"/>
  <c r="AY327" i="3"/>
  <c r="AY328" i="3"/>
  <c r="AY329" i="3"/>
  <c r="AY330" i="3"/>
  <c r="AY331" i="3"/>
  <c r="AY332" i="3"/>
  <c r="AY333" i="3"/>
  <c r="AY334" i="3"/>
  <c r="AY335" i="3"/>
  <c r="AY336" i="3"/>
  <c r="AY337" i="3"/>
  <c r="AY338" i="3"/>
  <c r="AY339" i="3"/>
  <c r="AY340" i="3"/>
  <c r="AY341" i="3"/>
  <c r="AY342" i="3"/>
  <c r="AY343" i="3"/>
  <c r="AY344" i="3"/>
  <c r="AY345" i="3"/>
  <c r="AY346" i="3"/>
  <c r="AY347" i="3"/>
  <c r="AY348" i="3"/>
  <c r="AY349" i="3"/>
  <c r="AY350" i="3"/>
  <c r="AY351" i="3"/>
  <c r="AY352" i="3"/>
  <c r="AY353" i="3"/>
  <c r="AY354" i="3"/>
  <c r="AY355" i="3"/>
  <c r="AY356" i="3"/>
  <c r="AY357" i="3"/>
  <c r="AY358" i="3"/>
  <c r="AY359" i="3"/>
  <c r="AY360" i="3"/>
  <c r="AY361" i="3"/>
  <c r="AY362" i="3"/>
  <c r="AY363" i="3"/>
  <c r="AY364" i="3"/>
  <c r="AY365" i="3"/>
  <c r="AY366" i="3"/>
  <c r="AY367" i="3"/>
  <c r="AY368" i="3"/>
  <c r="AY369" i="3"/>
  <c r="AY370" i="3"/>
  <c r="AY371" i="3"/>
  <c r="AY372" i="3"/>
  <c r="AY373" i="3"/>
  <c r="AY374" i="3"/>
  <c r="AY375" i="3"/>
  <c r="AY376" i="3"/>
  <c r="AY377" i="3"/>
  <c r="AY378" i="3"/>
  <c r="AY379" i="3"/>
  <c r="AY380" i="3"/>
  <c r="AY381" i="3"/>
  <c r="AY382" i="3"/>
  <c r="AY383" i="3"/>
  <c r="AY384" i="3"/>
  <c r="AY385" i="3"/>
  <c r="AY386" i="3"/>
  <c r="AY387" i="3"/>
  <c r="AY388" i="3"/>
  <c r="AY389" i="3"/>
  <c r="AY390" i="3"/>
  <c r="AY391" i="3"/>
  <c r="AY392" i="3"/>
  <c r="AY393" i="3"/>
  <c r="AY394" i="3"/>
  <c r="AY395" i="3"/>
  <c r="AY396" i="3"/>
  <c r="AY397" i="3"/>
  <c r="AY398" i="3"/>
  <c r="AY399" i="3"/>
  <c r="AY400" i="3"/>
  <c r="AY401" i="3"/>
  <c r="AY402" i="3"/>
  <c r="AY403" i="3"/>
  <c r="AY404" i="3"/>
  <c r="AY405" i="3"/>
  <c r="AY406" i="3"/>
  <c r="AY407" i="3"/>
  <c r="AY408" i="3"/>
  <c r="AY409" i="3"/>
  <c r="AY410" i="3"/>
  <c r="AY411" i="3"/>
  <c r="AY412" i="3"/>
  <c r="AY413" i="3"/>
  <c r="AY414" i="3"/>
  <c r="AY415" i="3"/>
  <c r="AY416" i="3"/>
  <c r="AY417" i="3"/>
  <c r="AY418" i="3"/>
  <c r="AY419" i="3"/>
  <c r="AY420" i="3"/>
  <c r="AY421" i="3"/>
  <c r="AY422" i="3"/>
  <c r="AY423" i="3"/>
  <c r="AY424" i="3"/>
  <c r="AY425" i="3"/>
  <c r="AY426" i="3"/>
  <c r="AY427" i="3"/>
  <c r="AY428" i="3"/>
  <c r="AY429" i="3"/>
  <c r="AY430" i="3"/>
  <c r="AY431" i="3"/>
  <c r="AY432" i="3"/>
  <c r="AY433" i="3"/>
  <c r="AY434" i="3"/>
  <c r="AY435" i="3"/>
  <c r="AY436" i="3"/>
  <c r="AY437" i="3"/>
  <c r="AY438" i="3"/>
  <c r="AY439" i="3"/>
  <c r="AY440" i="3"/>
  <c r="AY441" i="3"/>
  <c r="AY442" i="3"/>
  <c r="AY443" i="3"/>
  <c r="AY444" i="3"/>
  <c r="AY445" i="3"/>
  <c r="AY446" i="3"/>
  <c r="AY447" i="3"/>
  <c r="AY448" i="3"/>
  <c r="AY449" i="3"/>
  <c r="AY450" i="3"/>
  <c r="AY451" i="3"/>
  <c r="AY452" i="3"/>
  <c r="AY453" i="3"/>
  <c r="AY454" i="3"/>
  <c r="AY455" i="3"/>
  <c r="AY456" i="3"/>
  <c r="AY457" i="3"/>
  <c r="AY458" i="3"/>
  <c r="AY459" i="3"/>
  <c r="AY460" i="3"/>
  <c r="AY461" i="3"/>
  <c r="AY462" i="3"/>
  <c r="AY463" i="3"/>
  <c r="AY464" i="3"/>
  <c r="AY465" i="3"/>
  <c r="AY466" i="3"/>
  <c r="AY467" i="3"/>
  <c r="AY468" i="3"/>
  <c r="AY469" i="3"/>
  <c r="AY470" i="3"/>
  <c r="AY471" i="3"/>
  <c r="AY472" i="3"/>
  <c r="AY473" i="3"/>
  <c r="AY474" i="3"/>
  <c r="AY475" i="3"/>
  <c r="AY476" i="3"/>
  <c r="AX24" i="3"/>
  <c r="AX25" i="3"/>
  <c r="AX26" i="3"/>
  <c r="AX27" i="3"/>
  <c r="AX28" i="3"/>
  <c r="AX29" i="3"/>
  <c r="AX30" i="3"/>
  <c r="AX31" i="3"/>
  <c r="AX32" i="3"/>
  <c r="AX33" i="3"/>
  <c r="AX34" i="3"/>
  <c r="AX35" i="3"/>
  <c r="AX36" i="3"/>
  <c r="AX37" i="3"/>
  <c r="AX38" i="3"/>
  <c r="AX39" i="3"/>
  <c r="AX40" i="3"/>
  <c r="AX41" i="3"/>
  <c r="AX42" i="3"/>
  <c r="AX43" i="3"/>
  <c r="AX44" i="3"/>
  <c r="AX45" i="3"/>
  <c r="AX46" i="3"/>
  <c r="AX47" i="3"/>
  <c r="AX48" i="3"/>
  <c r="AX49" i="3"/>
  <c r="AX50" i="3"/>
  <c r="AX51" i="3"/>
  <c r="AX52" i="3"/>
  <c r="AX53" i="3"/>
  <c r="AX54" i="3"/>
  <c r="AX55" i="3"/>
  <c r="AX56" i="3"/>
  <c r="AX57" i="3"/>
  <c r="AX58" i="3"/>
  <c r="AX59" i="3"/>
  <c r="AX60" i="3"/>
  <c r="AX61" i="3"/>
  <c r="AX62" i="3"/>
  <c r="AX63" i="3"/>
  <c r="AX64" i="3"/>
  <c r="AX65" i="3"/>
  <c r="AX66" i="3"/>
  <c r="AX67" i="3"/>
  <c r="AX68" i="3"/>
  <c r="AX69" i="3"/>
  <c r="AX70" i="3"/>
  <c r="AX71" i="3"/>
  <c r="AX72" i="3"/>
  <c r="AX73" i="3"/>
  <c r="AX74" i="3"/>
  <c r="AX75" i="3"/>
  <c r="AX76" i="3"/>
  <c r="AX77" i="3"/>
  <c r="AX78" i="3"/>
  <c r="AX79" i="3"/>
  <c r="AX80" i="3"/>
  <c r="AX81" i="3"/>
  <c r="AX82" i="3"/>
  <c r="AX83" i="3"/>
  <c r="AX84" i="3"/>
  <c r="AX85" i="3"/>
  <c r="AX86" i="3"/>
  <c r="AX87" i="3"/>
  <c r="AX88" i="3"/>
  <c r="AX89" i="3"/>
  <c r="AX90" i="3"/>
  <c r="AX91" i="3"/>
  <c r="AX92" i="3"/>
  <c r="AX93" i="3"/>
  <c r="AX94" i="3"/>
  <c r="AX95" i="3"/>
  <c r="AX96" i="3"/>
  <c r="AX97" i="3"/>
  <c r="AX98" i="3"/>
  <c r="AX99" i="3"/>
  <c r="AX100" i="3"/>
  <c r="AX101" i="3"/>
  <c r="AX102" i="3"/>
  <c r="AX103" i="3"/>
  <c r="AX104" i="3"/>
  <c r="AX105" i="3"/>
  <c r="AX106" i="3"/>
  <c r="AX107" i="3"/>
  <c r="AX108" i="3"/>
  <c r="AX109" i="3"/>
  <c r="AX110" i="3"/>
  <c r="AX111" i="3"/>
  <c r="AX112" i="3"/>
  <c r="AX113" i="3"/>
  <c r="AX114" i="3"/>
  <c r="AX115" i="3"/>
  <c r="AX116" i="3"/>
  <c r="AX117" i="3"/>
  <c r="AX118" i="3"/>
  <c r="AX119" i="3"/>
  <c r="AX120" i="3"/>
  <c r="AX121" i="3"/>
  <c r="AX122" i="3"/>
  <c r="AX123" i="3"/>
  <c r="AX124" i="3"/>
  <c r="AX125" i="3"/>
  <c r="AX126" i="3"/>
  <c r="AX127" i="3"/>
  <c r="AX128" i="3"/>
  <c r="AX129" i="3"/>
  <c r="AX130" i="3"/>
  <c r="AX131" i="3"/>
  <c r="AX132" i="3"/>
  <c r="AX133" i="3"/>
  <c r="AX134" i="3"/>
  <c r="AX135" i="3"/>
  <c r="AX136" i="3"/>
  <c r="AX137" i="3"/>
  <c r="AX138" i="3"/>
  <c r="AX139" i="3"/>
  <c r="AX140" i="3"/>
  <c r="AX141" i="3"/>
  <c r="AX142" i="3"/>
  <c r="AX143" i="3"/>
  <c r="AX144" i="3"/>
  <c r="AX145" i="3"/>
  <c r="AX146" i="3"/>
  <c r="AX147" i="3"/>
  <c r="AX148" i="3"/>
  <c r="AX149" i="3"/>
  <c r="AX150" i="3"/>
  <c r="AX151" i="3"/>
  <c r="AX152" i="3"/>
  <c r="AX153" i="3"/>
  <c r="AX154" i="3"/>
  <c r="AX155" i="3"/>
  <c r="AX156" i="3"/>
  <c r="AX157" i="3"/>
  <c r="AX158" i="3"/>
  <c r="AX159" i="3"/>
  <c r="AX160" i="3"/>
  <c r="AX161" i="3"/>
  <c r="AX162" i="3"/>
  <c r="AX163" i="3"/>
  <c r="AX164" i="3"/>
  <c r="AX165" i="3"/>
  <c r="AX166" i="3"/>
  <c r="AX167" i="3"/>
  <c r="AX168" i="3"/>
  <c r="AX169" i="3"/>
  <c r="AX170" i="3"/>
  <c r="AX171" i="3"/>
  <c r="AX172" i="3"/>
  <c r="AX173" i="3"/>
  <c r="AX174" i="3"/>
  <c r="AX175" i="3"/>
  <c r="AX176" i="3"/>
  <c r="AX177" i="3"/>
  <c r="AX178" i="3"/>
  <c r="AX179" i="3"/>
  <c r="AX180" i="3"/>
  <c r="AX181" i="3"/>
  <c r="AX182" i="3"/>
  <c r="AX183" i="3"/>
  <c r="AX184" i="3"/>
  <c r="AX185" i="3"/>
  <c r="AX186" i="3"/>
  <c r="AX187" i="3"/>
  <c r="AX188" i="3"/>
  <c r="AX189" i="3"/>
  <c r="AX190" i="3"/>
  <c r="AX191" i="3"/>
  <c r="AX192" i="3"/>
  <c r="AX193" i="3"/>
  <c r="AX194" i="3"/>
  <c r="AX195" i="3"/>
  <c r="AX196" i="3"/>
  <c r="AX197" i="3"/>
  <c r="AX198" i="3"/>
  <c r="AX199" i="3"/>
  <c r="AX200" i="3"/>
  <c r="AX201" i="3"/>
  <c r="AX202" i="3"/>
  <c r="AX203" i="3"/>
  <c r="AX204" i="3"/>
  <c r="AX205" i="3"/>
  <c r="AX206" i="3"/>
  <c r="AX207" i="3"/>
  <c r="AX208" i="3"/>
  <c r="AX209" i="3"/>
  <c r="AX210" i="3"/>
  <c r="AX211" i="3"/>
  <c r="AX212" i="3"/>
  <c r="AX213" i="3"/>
  <c r="AX214" i="3"/>
  <c r="AX215" i="3"/>
  <c r="AX216" i="3"/>
  <c r="AX217" i="3"/>
  <c r="AX218" i="3"/>
  <c r="AX219" i="3"/>
  <c r="AX220" i="3"/>
  <c r="AX221" i="3"/>
  <c r="AX222" i="3"/>
  <c r="AX223" i="3"/>
  <c r="AX224" i="3"/>
  <c r="AX225" i="3"/>
  <c r="AX226" i="3"/>
  <c r="AX227" i="3"/>
  <c r="AX228" i="3"/>
  <c r="AX229" i="3"/>
  <c r="AX230" i="3"/>
  <c r="AX231" i="3"/>
  <c r="AX232" i="3"/>
  <c r="AX233" i="3"/>
  <c r="AX234" i="3"/>
  <c r="AX235" i="3"/>
  <c r="AX236" i="3"/>
  <c r="AX237" i="3"/>
  <c r="AX238" i="3"/>
  <c r="AX239" i="3"/>
  <c r="AX240" i="3"/>
  <c r="AX241" i="3"/>
  <c r="AX242" i="3"/>
  <c r="AX243" i="3"/>
  <c r="AX244" i="3"/>
  <c r="AX245" i="3"/>
  <c r="AX246" i="3"/>
  <c r="AX247" i="3"/>
  <c r="AX248" i="3"/>
  <c r="AX249" i="3"/>
  <c r="AX250" i="3"/>
  <c r="AX251" i="3"/>
  <c r="AX252" i="3"/>
  <c r="AX253" i="3"/>
  <c r="AX254" i="3"/>
  <c r="AX255" i="3"/>
  <c r="AX256" i="3"/>
  <c r="AX257" i="3"/>
  <c r="AX258" i="3"/>
  <c r="AX259" i="3"/>
  <c r="AX260" i="3"/>
  <c r="AX261" i="3"/>
  <c r="AX262" i="3"/>
  <c r="AX263" i="3"/>
  <c r="AX264" i="3"/>
  <c r="AX265" i="3"/>
  <c r="AX266" i="3"/>
  <c r="AX267" i="3"/>
  <c r="AX268" i="3"/>
  <c r="AX269" i="3"/>
  <c r="AX270" i="3"/>
  <c r="AX271" i="3"/>
  <c r="AX272" i="3"/>
  <c r="AX273" i="3"/>
  <c r="AX274" i="3"/>
  <c r="AX275" i="3"/>
  <c r="AX276" i="3"/>
  <c r="AX277" i="3"/>
  <c r="AX278" i="3"/>
  <c r="AX279" i="3"/>
  <c r="AX280" i="3"/>
  <c r="AX281" i="3"/>
  <c r="AX282" i="3"/>
  <c r="AX283" i="3"/>
  <c r="AX284" i="3"/>
  <c r="AX285" i="3"/>
  <c r="AX286" i="3"/>
  <c r="AX287" i="3"/>
  <c r="AX288" i="3"/>
  <c r="AX289" i="3"/>
  <c r="AX290" i="3"/>
  <c r="AX291" i="3"/>
  <c r="AX292" i="3"/>
  <c r="AX293" i="3"/>
  <c r="AX294" i="3"/>
  <c r="AX295" i="3"/>
  <c r="AX296" i="3"/>
  <c r="AX297" i="3"/>
  <c r="AX298" i="3"/>
  <c r="AX299" i="3"/>
  <c r="AX300" i="3"/>
  <c r="AX301" i="3"/>
  <c r="AX302" i="3"/>
  <c r="AX303" i="3"/>
  <c r="AX304" i="3"/>
  <c r="AX305" i="3"/>
  <c r="AX306" i="3"/>
  <c r="AX307" i="3"/>
  <c r="AX308" i="3"/>
  <c r="AX309" i="3"/>
  <c r="AX310" i="3"/>
  <c r="AX311" i="3"/>
  <c r="AX312" i="3"/>
  <c r="AX313" i="3"/>
  <c r="AX314" i="3"/>
  <c r="AX315" i="3"/>
  <c r="AX316" i="3"/>
  <c r="AX317" i="3"/>
  <c r="AX318" i="3"/>
  <c r="AX319" i="3"/>
  <c r="AX320" i="3"/>
  <c r="AX321" i="3"/>
  <c r="AX322" i="3"/>
  <c r="AX323" i="3"/>
  <c r="AX324" i="3"/>
  <c r="AX325" i="3"/>
  <c r="AX326" i="3"/>
  <c r="AX327" i="3"/>
  <c r="AX328" i="3"/>
  <c r="AX329" i="3"/>
  <c r="AX330" i="3"/>
  <c r="AX331" i="3"/>
  <c r="AX332" i="3"/>
  <c r="AX333" i="3"/>
  <c r="AX334" i="3"/>
  <c r="AX335" i="3"/>
  <c r="AX336" i="3"/>
  <c r="AX337" i="3"/>
  <c r="AX338" i="3"/>
  <c r="AX339" i="3"/>
  <c r="AX340" i="3"/>
  <c r="AX341" i="3"/>
  <c r="AX342" i="3"/>
  <c r="AX343" i="3"/>
  <c r="AX344" i="3"/>
  <c r="AX345" i="3"/>
  <c r="AX346" i="3"/>
  <c r="AX347" i="3"/>
  <c r="AX348" i="3"/>
  <c r="AX349" i="3"/>
  <c r="AX350" i="3"/>
  <c r="AX351" i="3"/>
  <c r="AX352" i="3"/>
  <c r="AX353" i="3"/>
  <c r="AX354" i="3"/>
  <c r="AX355" i="3"/>
  <c r="AX356" i="3"/>
  <c r="AX357" i="3"/>
  <c r="AX358" i="3"/>
  <c r="AX359" i="3"/>
  <c r="AX360" i="3"/>
  <c r="AX361" i="3"/>
  <c r="AX362" i="3"/>
  <c r="AX363" i="3"/>
  <c r="AX364" i="3"/>
  <c r="AX365" i="3"/>
  <c r="AX366" i="3"/>
  <c r="AX367" i="3"/>
  <c r="AX368" i="3"/>
  <c r="AX369" i="3"/>
  <c r="AX370" i="3"/>
  <c r="AX371" i="3"/>
  <c r="AX372" i="3"/>
  <c r="AX373" i="3"/>
  <c r="AX374" i="3"/>
  <c r="AX375" i="3"/>
  <c r="AX376" i="3"/>
  <c r="AX377" i="3"/>
  <c r="AX378" i="3"/>
  <c r="AX379" i="3"/>
  <c r="AX380" i="3"/>
  <c r="AX381" i="3"/>
  <c r="AX382" i="3"/>
  <c r="AX383" i="3"/>
  <c r="AX384" i="3"/>
  <c r="AX385" i="3"/>
  <c r="AX386" i="3"/>
  <c r="AX387" i="3"/>
  <c r="AX388" i="3"/>
  <c r="AX389" i="3"/>
  <c r="AX390" i="3"/>
  <c r="AX391" i="3"/>
  <c r="AX392" i="3"/>
  <c r="AX393" i="3"/>
  <c r="AX394" i="3"/>
  <c r="AX395" i="3"/>
  <c r="AX396" i="3"/>
  <c r="AX397" i="3"/>
  <c r="AX398" i="3"/>
  <c r="AX399" i="3"/>
  <c r="AX400" i="3"/>
  <c r="AX401" i="3"/>
  <c r="AX402" i="3"/>
  <c r="AX403" i="3"/>
  <c r="AX404" i="3"/>
  <c r="AX405" i="3"/>
  <c r="AX406" i="3"/>
  <c r="AX407" i="3"/>
  <c r="AX408" i="3"/>
  <c r="AX409" i="3"/>
  <c r="AX410" i="3"/>
  <c r="AX411" i="3"/>
  <c r="AX412" i="3"/>
  <c r="AX413" i="3"/>
  <c r="AX414" i="3"/>
  <c r="AX415" i="3"/>
  <c r="AX416" i="3"/>
  <c r="AX417" i="3"/>
  <c r="AX418" i="3"/>
  <c r="AX419" i="3"/>
  <c r="AX420" i="3"/>
  <c r="AX421" i="3"/>
  <c r="AX422" i="3"/>
  <c r="AX423" i="3"/>
  <c r="AX424" i="3"/>
  <c r="AX425" i="3"/>
  <c r="AX426" i="3"/>
  <c r="AX427" i="3"/>
  <c r="AX428" i="3"/>
  <c r="AX429" i="3"/>
  <c r="AX430" i="3"/>
  <c r="AX431" i="3"/>
  <c r="AX432" i="3"/>
  <c r="AX433" i="3"/>
  <c r="AX434" i="3"/>
  <c r="AX435" i="3"/>
  <c r="AX436" i="3"/>
  <c r="AX437" i="3"/>
  <c r="AX438" i="3"/>
  <c r="AX439" i="3"/>
  <c r="AX440" i="3"/>
  <c r="AX441" i="3"/>
  <c r="AX442" i="3"/>
  <c r="AX443" i="3"/>
  <c r="AX444" i="3"/>
  <c r="AX445" i="3"/>
  <c r="AX446" i="3"/>
  <c r="AX447" i="3"/>
  <c r="AX448" i="3"/>
  <c r="AX449" i="3"/>
  <c r="AX450" i="3"/>
  <c r="AX451" i="3"/>
  <c r="AX452" i="3"/>
  <c r="AX453" i="3"/>
  <c r="AX454" i="3"/>
  <c r="AX455" i="3"/>
  <c r="AX456" i="3"/>
  <c r="AX457" i="3"/>
  <c r="AX458" i="3"/>
  <c r="AX459" i="3"/>
  <c r="AX460" i="3"/>
  <c r="AX461" i="3"/>
  <c r="AX462" i="3"/>
  <c r="AX463" i="3"/>
  <c r="AX464" i="3"/>
  <c r="AX465" i="3"/>
  <c r="AX466" i="3"/>
  <c r="AX467" i="3"/>
  <c r="AX468" i="3"/>
  <c r="AX469" i="3"/>
  <c r="AX470" i="3"/>
  <c r="AX471" i="3"/>
  <c r="AX472" i="3"/>
  <c r="AX473" i="3"/>
  <c r="AX474" i="3"/>
  <c r="AX475" i="3"/>
  <c r="AX476" i="3"/>
  <c r="AV24" i="3"/>
  <c r="AV25" i="3"/>
  <c r="AV26" i="3"/>
  <c r="AV27" i="3"/>
  <c r="AV28" i="3"/>
  <c r="AV29" i="3"/>
  <c r="AV30" i="3"/>
  <c r="AV31" i="3"/>
  <c r="AV32" i="3"/>
  <c r="AV33" i="3"/>
  <c r="AV34" i="3"/>
  <c r="AV35" i="3"/>
  <c r="AV36" i="3"/>
  <c r="AV37" i="3"/>
  <c r="AV38" i="3"/>
  <c r="AV39" i="3"/>
  <c r="AV40" i="3"/>
  <c r="AV41" i="3"/>
  <c r="AV42" i="3"/>
  <c r="AV43" i="3"/>
  <c r="AV44" i="3"/>
  <c r="AV45" i="3"/>
  <c r="AV46" i="3"/>
  <c r="AV47" i="3"/>
  <c r="AV48" i="3"/>
  <c r="AV49" i="3"/>
  <c r="AV50" i="3"/>
  <c r="AV51" i="3"/>
  <c r="AV52" i="3"/>
  <c r="AV53" i="3"/>
  <c r="AV54" i="3"/>
  <c r="AV55" i="3"/>
  <c r="AV56" i="3"/>
  <c r="AV57" i="3"/>
  <c r="AV58" i="3"/>
  <c r="AV59" i="3"/>
  <c r="AV60" i="3"/>
  <c r="AV61" i="3"/>
  <c r="AV62" i="3"/>
  <c r="AV63" i="3"/>
  <c r="AV64" i="3"/>
  <c r="AV65" i="3"/>
  <c r="AV66" i="3"/>
  <c r="AV67" i="3"/>
  <c r="AV68" i="3"/>
  <c r="AV69" i="3"/>
  <c r="AV70" i="3"/>
  <c r="AV71" i="3"/>
  <c r="AV72" i="3"/>
  <c r="AV73" i="3"/>
  <c r="AV74" i="3"/>
  <c r="AV75" i="3"/>
  <c r="AV76" i="3"/>
  <c r="AV77" i="3"/>
  <c r="AV78" i="3"/>
  <c r="AV79" i="3"/>
  <c r="AV80" i="3"/>
  <c r="AV81" i="3"/>
  <c r="AV82" i="3"/>
  <c r="AV83" i="3"/>
  <c r="AV84" i="3"/>
  <c r="AV85" i="3"/>
  <c r="AV86" i="3"/>
  <c r="AV87" i="3"/>
  <c r="AV88" i="3"/>
  <c r="AV89" i="3"/>
  <c r="AV90" i="3"/>
  <c r="AV91" i="3"/>
  <c r="AV92" i="3"/>
  <c r="AV93" i="3"/>
  <c r="AV94" i="3"/>
  <c r="AV95" i="3"/>
  <c r="AV96" i="3"/>
  <c r="AV97" i="3"/>
  <c r="AV98" i="3"/>
  <c r="AV99" i="3"/>
  <c r="AV100" i="3"/>
  <c r="AV101" i="3"/>
  <c r="AV102" i="3"/>
  <c r="AV103" i="3"/>
  <c r="AV104" i="3"/>
  <c r="AV105" i="3"/>
  <c r="AV106" i="3"/>
  <c r="AV107" i="3"/>
  <c r="AV108" i="3"/>
  <c r="AV109" i="3"/>
  <c r="AV110" i="3"/>
  <c r="AV111" i="3"/>
  <c r="AV112" i="3"/>
  <c r="AV113" i="3"/>
  <c r="AV114" i="3"/>
  <c r="AV115" i="3"/>
  <c r="AV116" i="3"/>
  <c r="AV117" i="3"/>
  <c r="AV118" i="3"/>
  <c r="AV119" i="3"/>
  <c r="AV120" i="3"/>
  <c r="AV121" i="3"/>
  <c r="AV122" i="3"/>
  <c r="AV123" i="3"/>
  <c r="AV124" i="3"/>
  <c r="AV125" i="3"/>
  <c r="AV126" i="3"/>
  <c r="AV127" i="3"/>
  <c r="AV128" i="3"/>
  <c r="AV129" i="3"/>
  <c r="AV130" i="3"/>
  <c r="AV131" i="3"/>
  <c r="AV132" i="3"/>
  <c r="AV133" i="3"/>
  <c r="AV134" i="3"/>
  <c r="AV135" i="3"/>
  <c r="AV136" i="3"/>
  <c r="AV137" i="3"/>
  <c r="AV138" i="3"/>
  <c r="AV139" i="3"/>
  <c r="AV140" i="3"/>
  <c r="AV141" i="3"/>
  <c r="AV142" i="3"/>
  <c r="AV143" i="3"/>
  <c r="AV144" i="3"/>
  <c r="AV145" i="3"/>
  <c r="AV146" i="3"/>
  <c r="AV147" i="3"/>
  <c r="AV148" i="3"/>
  <c r="AV149" i="3"/>
  <c r="AV150" i="3"/>
  <c r="AV151" i="3"/>
  <c r="AV152" i="3"/>
  <c r="AV153" i="3"/>
  <c r="AV154" i="3"/>
  <c r="AV155" i="3"/>
  <c r="AV156" i="3"/>
  <c r="AV157" i="3"/>
  <c r="AV158" i="3"/>
  <c r="AV159" i="3"/>
  <c r="AV160" i="3"/>
  <c r="AV161" i="3"/>
  <c r="AV162" i="3"/>
  <c r="AV163" i="3"/>
  <c r="AV164" i="3"/>
  <c r="AV165" i="3"/>
  <c r="AV166" i="3"/>
  <c r="AV167" i="3"/>
  <c r="AV168" i="3"/>
  <c r="AV169" i="3"/>
  <c r="AV170" i="3"/>
  <c r="AV171" i="3"/>
  <c r="AV172" i="3"/>
  <c r="AV173" i="3"/>
  <c r="AV174" i="3"/>
  <c r="AV175" i="3"/>
  <c r="AV176" i="3"/>
  <c r="AV177" i="3"/>
  <c r="AV178" i="3"/>
  <c r="AV179" i="3"/>
  <c r="AV180" i="3"/>
  <c r="AV181" i="3"/>
  <c r="AV182" i="3"/>
  <c r="AV183" i="3"/>
  <c r="AV184" i="3"/>
  <c r="AV185" i="3"/>
  <c r="AV186" i="3"/>
  <c r="AV187" i="3"/>
  <c r="AV188" i="3"/>
  <c r="AV189" i="3"/>
  <c r="AV190" i="3"/>
  <c r="AV191" i="3"/>
  <c r="AV192" i="3"/>
  <c r="AV193" i="3"/>
  <c r="AV194" i="3"/>
  <c r="AV195" i="3"/>
  <c r="AV196" i="3"/>
  <c r="AV197" i="3"/>
  <c r="AV198" i="3"/>
  <c r="AV199" i="3"/>
  <c r="AV200" i="3"/>
  <c r="AV201" i="3"/>
  <c r="AV202" i="3"/>
  <c r="AV203" i="3"/>
  <c r="AV204" i="3"/>
  <c r="AV205" i="3"/>
  <c r="AV206" i="3"/>
  <c r="AV207" i="3"/>
  <c r="AV208" i="3"/>
  <c r="AV209" i="3"/>
  <c r="AV210" i="3"/>
  <c r="AV211" i="3"/>
  <c r="AV212" i="3"/>
  <c r="AV213" i="3"/>
  <c r="AV214" i="3"/>
  <c r="AV215" i="3"/>
  <c r="AV216" i="3"/>
  <c r="AV217" i="3"/>
  <c r="AV218" i="3"/>
  <c r="AV219" i="3"/>
  <c r="AV220" i="3"/>
  <c r="AV221" i="3"/>
  <c r="AV222" i="3"/>
  <c r="AV223" i="3"/>
  <c r="AV224" i="3"/>
  <c r="AV225" i="3"/>
  <c r="AV226" i="3"/>
  <c r="AV227" i="3"/>
  <c r="AV228" i="3"/>
  <c r="AV229" i="3"/>
  <c r="AV230" i="3"/>
  <c r="AV231" i="3"/>
  <c r="AV232" i="3"/>
  <c r="AV233" i="3"/>
  <c r="AV234" i="3"/>
  <c r="AV235" i="3"/>
  <c r="AV236" i="3"/>
  <c r="AV237" i="3"/>
  <c r="AV238" i="3"/>
  <c r="AV239" i="3"/>
  <c r="AV240" i="3"/>
  <c r="AV241" i="3"/>
  <c r="AV242" i="3"/>
  <c r="AV243" i="3"/>
  <c r="AV244" i="3"/>
  <c r="AV245" i="3"/>
  <c r="AV246" i="3"/>
  <c r="AV247" i="3"/>
  <c r="AV248" i="3"/>
  <c r="AV249" i="3"/>
  <c r="AV250" i="3"/>
  <c r="AV251" i="3"/>
  <c r="AV252" i="3"/>
  <c r="AV253" i="3"/>
  <c r="AV254" i="3"/>
  <c r="AV255" i="3"/>
  <c r="AV256" i="3"/>
  <c r="AV257" i="3"/>
  <c r="AV258" i="3"/>
  <c r="AV259" i="3"/>
  <c r="AV260" i="3"/>
  <c r="AV261" i="3"/>
  <c r="AV262" i="3"/>
  <c r="AV263" i="3"/>
  <c r="AV264" i="3"/>
  <c r="AV265" i="3"/>
  <c r="AV266" i="3"/>
  <c r="AV267" i="3"/>
  <c r="AV268" i="3"/>
  <c r="AV269" i="3"/>
  <c r="AV270" i="3"/>
  <c r="AV271" i="3"/>
  <c r="AV272" i="3"/>
  <c r="AV273" i="3"/>
  <c r="AV274" i="3"/>
  <c r="AV275" i="3"/>
  <c r="AV276" i="3"/>
  <c r="AV277" i="3"/>
  <c r="AV278" i="3"/>
  <c r="AV279" i="3"/>
  <c r="AV280" i="3"/>
  <c r="AV281" i="3"/>
  <c r="AV282" i="3"/>
  <c r="AV283" i="3"/>
  <c r="AV284" i="3"/>
  <c r="AV285" i="3"/>
  <c r="AV286" i="3"/>
  <c r="AV287" i="3"/>
  <c r="AV288" i="3"/>
  <c r="AV289" i="3"/>
  <c r="AV290" i="3"/>
  <c r="AV291" i="3"/>
  <c r="AV292" i="3"/>
  <c r="AV293" i="3"/>
  <c r="AV294" i="3"/>
  <c r="AV295" i="3"/>
  <c r="AV296" i="3"/>
  <c r="AV297" i="3"/>
  <c r="AV298" i="3"/>
  <c r="AV299" i="3"/>
  <c r="AV300" i="3"/>
  <c r="AV301" i="3"/>
  <c r="AV302" i="3"/>
  <c r="AV303" i="3"/>
  <c r="AV304" i="3"/>
  <c r="AV305" i="3"/>
  <c r="AV306" i="3"/>
  <c r="AV307" i="3"/>
  <c r="AV308" i="3"/>
  <c r="AV309" i="3"/>
  <c r="AV310" i="3"/>
  <c r="AV311" i="3"/>
  <c r="AV312" i="3"/>
  <c r="AV313" i="3"/>
  <c r="AV314" i="3"/>
  <c r="AV315" i="3"/>
  <c r="AV316" i="3"/>
  <c r="AV317" i="3"/>
  <c r="AV318" i="3"/>
  <c r="AV319" i="3"/>
  <c r="AV320" i="3"/>
  <c r="AV321" i="3"/>
  <c r="AV322" i="3"/>
  <c r="AV323" i="3"/>
  <c r="AV324" i="3"/>
  <c r="AV325" i="3"/>
  <c r="AV326" i="3"/>
  <c r="AV327" i="3"/>
  <c r="AV328" i="3"/>
  <c r="AV329" i="3"/>
  <c r="AV330" i="3"/>
  <c r="AV331" i="3"/>
  <c r="AV332" i="3"/>
  <c r="AV333" i="3"/>
  <c r="AV334" i="3"/>
  <c r="AV335" i="3"/>
  <c r="AV336" i="3"/>
  <c r="AV337" i="3"/>
  <c r="AV338" i="3"/>
  <c r="AV339" i="3"/>
  <c r="AV340" i="3"/>
  <c r="AV341" i="3"/>
  <c r="AV342" i="3"/>
  <c r="AV343" i="3"/>
  <c r="AV344" i="3"/>
  <c r="AV345" i="3"/>
  <c r="AV346" i="3"/>
  <c r="AV347" i="3"/>
  <c r="AV348" i="3"/>
  <c r="AV349" i="3"/>
  <c r="AV350" i="3"/>
  <c r="AV351" i="3"/>
  <c r="AV352" i="3"/>
  <c r="AV353" i="3"/>
  <c r="AV354" i="3"/>
  <c r="AV355" i="3"/>
  <c r="AV356" i="3"/>
  <c r="AV357" i="3"/>
  <c r="AV358" i="3"/>
  <c r="AV359" i="3"/>
  <c r="AV360" i="3"/>
  <c r="AV361" i="3"/>
  <c r="AV362" i="3"/>
  <c r="AV363" i="3"/>
  <c r="AV364" i="3"/>
  <c r="AV365" i="3"/>
  <c r="AV366" i="3"/>
  <c r="AV367" i="3"/>
  <c r="AV368" i="3"/>
  <c r="AV369" i="3"/>
  <c r="AV370" i="3"/>
  <c r="AV371" i="3"/>
  <c r="AV372" i="3"/>
  <c r="AV373" i="3"/>
  <c r="AV374" i="3"/>
  <c r="AV375" i="3"/>
  <c r="AV376" i="3"/>
  <c r="AV377" i="3"/>
  <c r="AV378" i="3"/>
  <c r="AV379" i="3"/>
  <c r="AV380" i="3"/>
  <c r="AV381" i="3"/>
  <c r="AV382" i="3"/>
  <c r="AV383" i="3"/>
  <c r="AV384" i="3"/>
  <c r="AV385" i="3"/>
  <c r="AV386" i="3"/>
  <c r="AV387" i="3"/>
  <c r="AV388" i="3"/>
  <c r="AV389" i="3"/>
  <c r="AV390" i="3"/>
  <c r="AV391" i="3"/>
  <c r="AV392" i="3"/>
  <c r="AV393" i="3"/>
  <c r="AV394" i="3"/>
  <c r="AV395" i="3"/>
  <c r="AV396" i="3"/>
  <c r="AV397" i="3"/>
  <c r="AV398" i="3"/>
  <c r="AV399" i="3"/>
  <c r="AV400" i="3"/>
  <c r="AV401" i="3"/>
  <c r="AV402" i="3"/>
  <c r="AV403" i="3"/>
  <c r="AV404" i="3"/>
  <c r="AV405" i="3"/>
  <c r="AV406" i="3"/>
  <c r="AV407" i="3"/>
  <c r="AV408" i="3"/>
  <c r="AV409" i="3"/>
  <c r="AV410" i="3"/>
  <c r="AV411" i="3"/>
  <c r="AV412" i="3"/>
  <c r="AV413" i="3"/>
  <c r="AV414" i="3"/>
  <c r="AV415" i="3"/>
  <c r="AV416" i="3"/>
  <c r="AV417" i="3"/>
  <c r="AV418" i="3"/>
  <c r="AV419" i="3"/>
  <c r="AV420" i="3"/>
  <c r="AV421" i="3"/>
  <c r="AV422" i="3"/>
  <c r="AV423" i="3"/>
  <c r="AV424" i="3"/>
  <c r="AV425" i="3"/>
  <c r="AV426" i="3"/>
  <c r="AV427" i="3"/>
  <c r="AV428" i="3"/>
  <c r="AV429" i="3"/>
  <c r="AV430" i="3"/>
  <c r="AV431" i="3"/>
  <c r="AV432" i="3"/>
  <c r="AV433" i="3"/>
  <c r="AV434" i="3"/>
  <c r="AV435" i="3"/>
  <c r="AV436" i="3"/>
  <c r="AV437" i="3"/>
  <c r="AV438" i="3"/>
  <c r="AV439" i="3"/>
  <c r="AV440" i="3"/>
  <c r="AV441" i="3"/>
  <c r="AV442" i="3"/>
  <c r="AV443" i="3"/>
  <c r="AV444" i="3"/>
  <c r="AV445" i="3"/>
  <c r="AV446" i="3"/>
  <c r="AV447" i="3"/>
  <c r="AV448" i="3"/>
  <c r="AV449" i="3"/>
  <c r="AV450" i="3"/>
  <c r="AV451" i="3"/>
  <c r="AV452" i="3"/>
  <c r="AV453" i="3"/>
  <c r="AV454" i="3"/>
  <c r="AV455" i="3"/>
  <c r="AV456" i="3"/>
  <c r="AV457" i="3"/>
  <c r="AV458" i="3"/>
  <c r="AV459" i="3"/>
  <c r="AV460" i="3"/>
  <c r="AV461" i="3"/>
  <c r="AV462" i="3"/>
  <c r="AV463" i="3"/>
  <c r="AV464" i="3"/>
  <c r="AV465" i="3"/>
  <c r="AV466" i="3"/>
  <c r="AV467" i="3"/>
  <c r="AV468" i="3"/>
  <c r="AV469" i="3"/>
  <c r="AV470" i="3"/>
  <c r="AV471" i="3"/>
  <c r="AV472" i="3"/>
  <c r="AV473" i="3"/>
  <c r="AV474" i="3"/>
  <c r="AV475" i="3"/>
  <c r="AV476" i="3"/>
  <c r="AU24" i="3"/>
  <c r="AU25" i="3"/>
  <c r="AU26" i="3"/>
  <c r="AU27" i="3"/>
  <c r="AU28" i="3"/>
  <c r="AU29" i="3"/>
  <c r="AU30" i="3"/>
  <c r="AU31" i="3"/>
  <c r="AU32" i="3"/>
  <c r="AU33" i="3"/>
  <c r="AU34" i="3"/>
  <c r="AU35" i="3"/>
  <c r="AU36" i="3"/>
  <c r="AU37" i="3"/>
  <c r="AU38" i="3"/>
  <c r="AU39" i="3"/>
  <c r="AU40" i="3"/>
  <c r="AU41" i="3"/>
  <c r="AU42" i="3"/>
  <c r="AU43" i="3"/>
  <c r="AU44" i="3"/>
  <c r="AU45" i="3"/>
  <c r="AU46" i="3"/>
  <c r="AU47" i="3"/>
  <c r="AU48" i="3"/>
  <c r="AU49" i="3"/>
  <c r="AU50" i="3"/>
  <c r="AU51" i="3"/>
  <c r="AU52" i="3"/>
  <c r="AU53" i="3"/>
  <c r="AU54" i="3"/>
  <c r="AU55" i="3"/>
  <c r="AU56" i="3"/>
  <c r="AU57" i="3"/>
  <c r="AU58" i="3"/>
  <c r="AU59" i="3"/>
  <c r="AU60" i="3"/>
  <c r="AU61" i="3"/>
  <c r="AU62" i="3"/>
  <c r="AU63" i="3"/>
  <c r="AU64" i="3"/>
  <c r="AU65" i="3"/>
  <c r="AU66" i="3"/>
  <c r="AU67" i="3"/>
  <c r="AU68" i="3"/>
  <c r="AU69" i="3"/>
  <c r="AU70" i="3"/>
  <c r="AU71" i="3"/>
  <c r="AU72" i="3"/>
  <c r="AU73" i="3"/>
  <c r="AU74" i="3"/>
  <c r="AU75" i="3"/>
  <c r="AU76" i="3"/>
  <c r="AU77" i="3"/>
  <c r="AU78" i="3"/>
  <c r="AU79" i="3"/>
  <c r="AU80" i="3"/>
  <c r="AU81" i="3"/>
  <c r="AU82" i="3"/>
  <c r="AU83" i="3"/>
  <c r="AU84" i="3"/>
  <c r="AU85" i="3"/>
  <c r="AU86" i="3"/>
  <c r="AU87" i="3"/>
  <c r="AU88" i="3"/>
  <c r="AU89" i="3"/>
  <c r="AU90" i="3"/>
  <c r="AU91" i="3"/>
  <c r="AU92" i="3"/>
  <c r="AU93" i="3"/>
  <c r="AU94" i="3"/>
  <c r="AU95" i="3"/>
  <c r="AU96" i="3"/>
  <c r="AU97" i="3"/>
  <c r="AU98" i="3"/>
  <c r="AU99" i="3"/>
  <c r="AU100" i="3"/>
  <c r="AU101" i="3"/>
  <c r="AU102" i="3"/>
  <c r="AU103" i="3"/>
  <c r="AU104" i="3"/>
  <c r="AU105" i="3"/>
  <c r="AU106" i="3"/>
  <c r="AU107" i="3"/>
  <c r="AU108" i="3"/>
  <c r="AU109" i="3"/>
  <c r="AU110" i="3"/>
  <c r="AU111" i="3"/>
  <c r="AU112" i="3"/>
  <c r="AU113" i="3"/>
  <c r="AU114" i="3"/>
  <c r="AU115" i="3"/>
  <c r="AU116" i="3"/>
  <c r="AU117" i="3"/>
  <c r="AU118" i="3"/>
  <c r="AU119" i="3"/>
  <c r="AU120" i="3"/>
  <c r="AU121" i="3"/>
  <c r="AU122" i="3"/>
  <c r="AU123" i="3"/>
  <c r="AU124" i="3"/>
  <c r="AU125" i="3"/>
  <c r="AU126" i="3"/>
  <c r="AU127" i="3"/>
  <c r="AU128" i="3"/>
  <c r="AU129" i="3"/>
  <c r="AU130" i="3"/>
  <c r="AU131" i="3"/>
  <c r="AU132" i="3"/>
  <c r="AU133" i="3"/>
  <c r="AU134" i="3"/>
  <c r="AU135" i="3"/>
  <c r="AU136" i="3"/>
  <c r="AU137" i="3"/>
  <c r="AU138" i="3"/>
  <c r="AU139" i="3"/>
  <c r="AU140" i="3"/>
  <c r="AU141" i="3"/>
  <c r="AU142" i="3"/>
  <c r="AU143" i="3"/>
  <c r="AU144" i="3"/>
  <c r="AU145" i="3"/>
  <c r="AU146" i="3"/>
  <c r="AU147" i="3"/>
  <c r="AU148" i="3"/>
  <c r="AU149" i="3"/>
  <c r="AU150" i="3"/>
  <c r="AU151" i="3"/>
  <c r="AU152" i="3"/>
  <c r="AU153" i="3"/>
  <c r="AU154" i="3"/>
  <c r="AU155" i="3"/>
  <c r="AU156" i="3"/>
  <c r="AU157" i="3"/>
  <c r="AU158" i="3"/>
  <c r="AU159" i="3"/>
  <c r="AU160" i="3"/>
  <c r="AU161" i="3"/>
  <c r="AU162" i="3"/>
  <c r="AU163" i="3"/>
  <c r="AU164" i="3"/>
  <c r="AU165" i="3"/>
  <c r="AU166" i="3"/>
  <c r="AU167" i="3"/>
  <c r="AU168" i="3"/>
  <c r="AU169" i="3"/>
  <c r="AU170" i="3"/>
  <c r="AU171" i="3"/>
  <c r="AU172" i="3"/>
  <c r="AU173" i="3"/>
  <c r="AU174" i="3"/>
  <c r="AU175" i="3"/>
  <c r="AU176" i="3"/>
  <c r="AU177" i="3"/>
  <c r="AU178" i="3"/>
  <c r="AU179" i="3"/>
  <c r="AU180" i="3"/>
  <c r="AU181" i="3"/>
  <c r="AU182" i="3"/>
  <c r="AU183" i="3"/>
  <c r="AU184" i="3"/>
  <c r="AU185" i="3"/>
  <c r="AU186" i="3"/>
  <c r="AU187" i="3"/>
  <c r="AU188" i="3"/>
  <c r="AU189" i="3"/>
  <c r="AU190" i="3"/>
  <c r="AU191" i="3"/>
  <c r="AU192" i="3"/>
  <c r="AU193" i="3"/>
  <c r="AU194" i="3"/>
  <c r="AU195" i="3"/>
  <c r="AU196" i="3"/>
  <c r="AU197" i="3"/>
  <c r="AU198" i="3"/>
  <c r="AU199" i="3"/>
  <c r="AU200" i="3"/>
  <c r="AU201" i="3"/>
  <c r="AU202" i="3"/>
  <c r="AU203" i="3"/>
  <c r="AU204" i="3"/>
  <c r="AU205" i="3"/>
  <c r="AU206" i="3"/>
  <c r="AU207" i="3"/>
  <c r="AU208" i="3"/>
  <c r="AU209" i="3"/>
  <c r="AU210" i="3"/>
  <c r="AU211" i="3"/>
  <c r="AU212" i="3"/>
  <c r="AU213" i="3"/>
  <c r="AU214" i="3"/>
  <c r="AU215" i="3"/>
  <c r="AU216" i="3"/>
  <c r="AU217" i="3"/>
  <c r="AU218" i="3"/>
  <c r="AU219" i="3"/>
  <c r="AU220" i="3"/>
  <c r="AU221" i="3"/>
  <c r="AU222" i="3"/>
  <c r="AU223" i="3"/>
  <c r="AU224" i="3"/>
  <c r="AU225" i="3"/>
  <c r="AU226" i="3"/>
  <c r="AU227" i="3"/>
  <c r="AU228" i="3"/>
  <c r="AU229" i="3"/>
  <c r="AU230" i="3"/>
  <c r="AU231" i="3"/>
  <c r="AU232" i="3"/>
  <c r="AU233" i="3"/>
  <c r="AU234" i="3"/>
  <c r="AU235" i="3"/>
  <c r="AU236" i="3"/>
  <c r="AU237" i="3"/>
  <c r="AU238" i="3"/>
  <c r="AU239" i="3"/>
  <c r="AU240" i="3"/>
  <c r="AU241" i="3"/>
  <c r="AU242" i="3"/>
  <c r="AU243" i="3"/>
  <c r="AU244" i="3"/>
  <c r="AU245" i="3"/>
  <c r="AU246" i="3"/>
  <c r="AU247" i="3"/>
  <c r="AU248" i="3"/>
  <c r="AU249" i="3"/>
  <c r="AU250" i="3"/>
  <c r="AU251" i="3"/>
  <c r="AU252" i="3"/>
  <c r="AU253" i="3"/>
  <c r="AU254" i="3"/>
  <c r="AU255" i="3"/>
  <c r="AU256" i="3"/>
  <c r="AU257" i="3"/>
  <c r="AU258" i="3"/>
  <c r="AU259" i="3"/>
  <c r="AU260" i="3"/>
  <c r="AU261" i="3"/>
  <c r="AU262" i="3"/>
  <c r="AU263" i="3"/>
  <c r="AU264" i="3"/>
  <c r="AU265" i="3"/>
  <c r="AU266" i="3"/>
  <c r="AU267" i="3"/>
  <c r="AU268" i="3"/>
  <c r="AU269" i="3"/>
  <c r="AU270" i="3"/>
  <c r="AU271" i="3"/>
  <c r="AU272" i="3"/>
  <c r="AU273" i="3"/>
  <c r="AU274" i="3"/>
  <c r="AU275" i="3"/>
  <c r="AU276" i="3"/>
  <c r="AU277" i="3"/>
  <c r="AU278" i="3"/>
  <c r="AU279" i="3"/>
  <c r="AU280" i="3"/>
  <c r="AU281" i="3"/>
  <c r="AU282" i="3"/>
  <c r="AU283" i="3"/>
  <c r="AU284" i="3"/>
  <c r="AU285" i="3"/>
  <c r="AU286" i="3"/>
  <c r="AU287" i="3"/>
  <c r="AU288" i="3"/>
  <c r="AU289" i="3"/>
  <c r="AU290" i="3"/>
  <c r="AU291" i="3"/>
  <c r="AU292" i="3"/>
  <c r="AU293" i="3"/>
  <c r="AU294" i="3"/>
  <c r="AU295" i="3"/>
  <c r="AU296" i="3"/>
  <c r="AU297" i="3"/>
  <c r="AU298" i="3"/>
  <c r="AU299" i="3"/>
  <c r="AU300" i="3"/>
  <c r="AU301" i="3"/>
  <c r="AU302" i="3"/>
  <c r="AU303" i="3"/>
  <c r="AU304" i="3"/>
  <c r="AU305" i="3"/>
  <c r="AU306" i="3"/>
  <c r="AU307" i="3"/>
  <c r="AU308" i="3"/>
  <c r="AU309" i="3"/>
  <c r="AU310" i="3"/>
  <c r="AU311" i="3"/>
  <c r="AU312" i="3"/>
  <c r="AU313" i="3"/>
  <c r="AU314" i="3"/>
  <c r="AU315" i="3"/>
  <c r="AU316" i="3"/>
  <c r="AU317" i="3"/>
  <c r="AU318" i="3"/>
  <c r="AU319" i="3"/>
  <c r="AU320" i="3"/>
  <c r="AU321" i="3"/>
  <c r="AU322" i="3"/>
  <c r="AU323" i="3"/>
  <c r="AU324" i="3"/>
  <c r="AU325" i="3"/>
  <c r="AU326" i="3"/>
  <c r="AU327" i="3"/>
  <c r="AU328" i="3"/>
  <c r="AU329" i="3"/>
  <c r="AU330" i="3"/>
  <c r="AU331" i="3"/>
  <c r="AU332" i="3"/>
  <c r="AU333" i="3"/>
  <c r="AU334" i="3"/>
  <c r="AU335" i="3"/>
  <c r="AU336" i="3"/>
  <c r="AU337" i="3"/>
  <c r="AU338" i="3"/>
  <c r="AU339" i="3"/>
  <c r="AU340" i="3"/>
  <c r="AU341" i="3"/>
  <c r="AU342" i="3"/>
  <c r="AU343" i="3"/>
  <c r="AU344" i="3"/>
  <c r="AU345" i="3"/>
  <c r="AU346" i="3"/>
  <c r="AU347" i="3"/>
  <c r="AU348" i="3"/>
  <c r="AU349" i="3"/>
  <c r="AU350" i="3"/>
  <c r="AU351" i="3"/>
  <c r="AU352" i="3"/>
  <c r="AU353" i="3"/>
  <c r="AU354" i="3"/>
  <c r="AU355" i="3"/>
  <c r="AU356" i="3"/>
  <c r="AU357" i="3"/>
  <c r="AU358" i="3"/>
  <c r="AU359" i="3"/>
  <c r="AU360" i="3"/>
  <c r="AU361" i="3"/>
  <c r="AU362" i="3"/>
  <c r="AU363" i="3"/>
  <c r="AU364" i="3"/>
  <c r="AU365" i="3"/>
  <c r="AU366" i="3"/>
  <c r="AU367" i="3"/>
  <c r="AU368" i="3"/>
  <c r="AU369" i="3"/>
  <c r="AU370" i="3"/>
  <c r="AU371" i="3"/>
  <c r="AU372" i="3"/>
  <c r="AU373" i="3"/>
  <c r="AU374" i="3"/>
  <c r="AU375" i="3"/>
  <c r="AU376" i="3"/>
  <c r="AU377" i="3"/>
  <c r="AU378" i="3"/>
  <c r="AU379" i="3"/>
  <c r="AU380" i="3"/>
  <c r="AU381" i="3"/>
  <c r="AU382" i="3"/>
  <c r="AU383" i="3"/>
  <c r="AU384" i="3"/>
  <c r="AU385" i="3"/>
  <c r="AU386" i="3"/>
  <c r="AU387" i="3"/>
  <c r="AU388" i="3"/>
  <c r="AU389" i="3"/>
  <c r="AU390" i="3"/>
  <c r="AU391" i="3"/>
  <c r="AU392" i="3"/>
  <c r="AU393" i="3"/>
  <c r="AU394" i="3"/>
  <c r="AU395" i="3"/>
  <c r="AU396" i="3"/>
  <c r="AU397" i="3"/>
  <c r="AU398" i="3"/>
  <c r="AU399" i="3"/>
  <c r="AU400" i="3"/>
  <c r="AU401" i="3"/>
  <c r="AU402" i="3"/>
  <c r="AU403" i="3"/>
  <c r="AU404" i="3"/>
  <c r="AU405" i="3"/>
  <c r="AU406" i="3"/>
  <c r="AU407" i="3"/>
  <c r="AU408" i="3"/>
  <c r="AU409" i="3"/>
  <c r="AU410" i="3"/>
  <c r="AU411" i="3"/>
  <c r="AU412" i="3"/>
  <c r="AU413" i="3"/>
  <c r="AU414" i="3"/>
  <c r="AU415" i="3"/>
  <c r="AU416" i="3"/>
  <c r="AU417" i="3"/>
  <c r="AU418" i="3"/>
  <c r="AU419" i="3"/>
  <c r="AU420" i="3"/>
  <c r="AU421" i="3"/>
  <c r="AU422" i="3"/>
  <c r="AU423" i="3"/>
  <c r="AU424" i="3"/>
  <c r="AU425" i="3"/>
  <c r="AU426" i="3"/>
  <c r="AU427" i="3"/>
  <c r="AU428" i="3"/>
  <c r="AU429" i="3"/>
  <c r="AU430" i="3"/>
  <c r="AU431" i="3"/>
  <c r="AU432" i="3"/>
  <c r="AU433" i="3"/>
  <c r="AU434" i="3"/>
  <c r="AU435" i="3"/>
  <c r="AU436" i="3"/>
  <c r="AU437" i="3"/>
  <c r="AU438" i="3"/>
  <c r="AU439" i="3"/>
  <c r="AU440" i="3"/>
  <c r="AU441" i="3"/>
  <c r="AU442" i="3"/>
  <c r="AU443" i="3"/>
  <c r="AU444" i="3"/>
  <c r="AU445" i="3"/>
  <c r="AU446" i="3"/>
  <c r="AU447" i="3"/>
  <c r="AU448" i="3"/>
  <c r="AU449" i="3"/>
  <c r="AU450" i="3"/>
  <c r="AU451" i="3"/>
  <c r="AU452" i="3"/>
  <c r="AU453" i="3"/>
  <c r="AU454" i="3"/>
  <c r="AU455" i="3"/>
  <c r="AU456" i="3"/>
  <c r="AU457" i="3"/>
  <c r="AU458" i="3"/>
  <c r="AU459" i="3"/>
  <c r="AU460" i="3"/>
  <c r="AU461" i="3"/>
  <c r="AU462" i="3"/>
  <c r="AU463" i="3"/>
  <c r="AU464" i="3"/>
  <c r="AU465" i="3"/>
  <c r="AU466" i="3"/>
  <c r="AU467" i="3"/>
  <c r="AU468" i="3"/>
  <c r="AU469" i="3"/>
  <c r="AU470" i="3"/>
  <c r="AU471" i="3"/>
  <c r="AU472" i="3"/>
  <c r="AU473" i="3"/>
  <c r="AU474" i="3"/>
  <c r="AU475" i="3"/>
  <c r="AU476" i="3"/>
  <c r="AT24" i="3"/>
  <c r="AT25" i="3"/>
  <c r="AT26" i="3"/>
  <c r="AT27" i="3"/>
  <c r="AT28" i="3"/>
  <c r="AT29" i="3"/>
  <c r="AT30" i="3"/>
  <c r="AT31" i="3"/>
  <c r="AT32" i="3"/>
  <c r="AT33" i="3"/>
  <c r="AT34" i="3"/>
  <c r="AT35" i="3"/>
  <c r="AT36" i="3"/>
  <c r="AT37" i="3"/>
  <c r="AT38" i="3"/>
  <c r="AT39" i="3"/>
  <c r="AT40" i="3"/>
  <c r="AT41" i="3"/>
  <c r="AT42" i="3"/>
  <c r="AT43" i="3"/>
  <c r="AT44" i="3"/>
  <c r="AT45" i="3"/>
  <c r="AT46" i="3"/>
  <c r="AT47" i="3"/>
  <c r="AT48" i="3"/>
  <c r="AT49" i="3"/>
  <c r="AT50" i="3"/>
  <c r="AT51" i="3"/>
  <c r="AT52" i="3"/>
  <c r="AT53" i="3"/>
  <c r="AT54" i="3"/>
  <c r="AT55" i="3"/>
  <c r="AT56" i="3"/>
  <c r="AT57" i="3"/>
  <c r="AT58" i="3"/>
  <c r="AT59" i="3"/>
  <c r="AT60" i="3"/>
  <c r="AT61" i="3"/>
  <c r="AT62" i="3"/>
  <c r="AT63" i="3"/>
  <c r="AT64" i="3"/>
  <c r="AT65" i="3"/>
  <c r="AT66" i="3"/>
  <c r="AT67" i="3"/>
  <c r="AT68" i="3"/>
  <c r="AT69" i="3"/>
  <c r="AT70" i="3"/>
  <c r="AT71" i="3"/>
  <c r="AT72" i="3"/>
  <c r="AT73" i="3"/>
  <c r="AT74" i="3"/>
  <c r="AT75" i="3"/>
  <c r="AT76" i="3"/>
  <c r="AT77" i="3"/>
  <c r="AT78" i="3"/>
  <c r="AT79" i="3"/>
  <c r="AT80" i="3"/>
  <c r="AT81" i="3"/>
  <c r="AT82" i="3"/>
  <c r="AT83" i="3"/>
  <c r="AT84" i="3"/>
  <c r="AT85" i="3"/>
  <c r="AT86" i="3"/>
  <c r="AT87" i="3"/>
  <c r="AT88" i="3"/>
  <c r="AT89" i="3"/>
  <c r="AT90" i="3"/>
  <c r="AT91" i="3"/>
  <c r="AT92" i="3"/>
  <c r="AT93" i="3"/>
  <c r="AT94" i="3"/>
  <c r="AT95" i="3"/>
  <c r="AT96" i="3"/>
  <c r="AT97" i="3"/>
  <c r="AT98" i="3"/>
  <c r="AT99" i="3"/>
  <c r="AT100" i="3"/>
  <c r="AT101" i="3"/>
  <c r="AT102" i="3"/>
  <c r="AT103" i="3"/>
  <c r="AT104" i="3"/>
  <c r="AT105" i="3"/>
  <c r="AT106" i="3"/>
  <c r="AT107" i="3"/>
  <c r="AT108" i="3"/>
  <c r="AT109" i="3"/>
  <c r="AT110" i="3"/>
  <c r="AT111" i="3"/>
  <c r="AT112" i="3"/>
  <c r="AT113" i="3"/>
  <c r="AT114" i="3"/>
  <c r="AT115" i="3"/>
  <c r="AT116" i="3"/>
  <c r="AT117" i="3"/>
  <c r="AT118" i="3"/>
  <c r="AT119" i="3"/>
  <c r="AT120" i="3"/>
  <c r="AT121" i="3"/>
  <c r="AT122" i="3"/>
  <c r="AT123" i="3"/>
  <c r="AT124" i="3"/>
  <c r="AT125" i="3"/>
  <c r="AT126" i="3"/>
  <c r="AT127" i="3"/>
  <c r="AT128" i="3"/>
  <c r="AT129" i="3"/>
  <c r="AT130" i="3"/>
  <c r="AT131" i="3"/>
  <c r="AT132" i="3"/>
  <c r="AT133" i="3"/>
  <c r="AT134" i="3"/>
  <c r="AT135" i="3"/>
  <c r="AT136" i="3"/>
  <c r="AT137" i="3"/>
  <c r="AT138" i="3"/>
  <c r="AT139" i="3"/>
  <c r="AT140" i="3"/>
  <c r="AT141" i="3"/>
  <c r="AT142" i="3"/>
  <c r="AT143" i="3"/>
  <c r="AT144" i="3"/>
  <c r="AT145" i="3"/>
  <c r="AT146" i="3"/>
  <c r="AT147" i="3"/>
  <c r="AT148" i="3"/>
  <c r="AT149" i="3"/>
  <c r="AT150" i="3"/>
  <c r="AT151" i="3"/>
  <c r="AT152" i="3"/>
  <c r="AT153" i="3"/>
  <c r="AT154" i="3"/>
  <c r="AT155" i="3"/>
  <c r="AT156" i="3"/>
  <c r="AT157" i="3"/>
  <c r="AT158" i="3"/>
  <c r="AT159" i="3"/>
  <c r="AT160" i="3"/>
  <c r="AT161" i="3"/>
  <c r="AT162" i="3"/>
  <c r="AT163" i="3"/>
  <c r="AT164" i="3"/>
  <c r="AT165" i="3"/>
  <c r="AT166" i="3"/>
  <c r="AT167" i="3"/>
  <c r="AT168" i="3"/>
  <c r="AT169" i="3"/>
  <c r="AT170" i="3"/>
  <c r="AT171" i="3"/>
  <c r="AT172" i="3"/>
  <c r="AT173" i="3"/>
  <c r="AT174" i="3"/>
  <c r="AT175" i="3"/>
  <c r="AT176" i="3"/>
  <c r="AT177" i="3"/>
  <c r="AT178" i="3"/>
  <c r="AT179" i="3"/>
  <c r="AT180" i="3"/>
  <c r="AT181" i="3"/>
  <c r="AT182" i="3"/>
  <c r="AT183" i="3"/>
  <c r="AT184" i="3"/>
  <c r="AT185" i="3"/>
  <c r="AT186" i="3"/>
  <c r="AT187" i="3"/>
  <c r="AT188" i="3"/>
  <c r="AT189" i="3"/>
  <c r="AT190" i="3"/>
  <c r="AT191" i="3"/>
  <c r="AT192" i="3"/>
  <c r="AT193" i="3"/>
  <c r="AT194" i="3"/>
  <c r="AT195" i="3"/>
  <c r="AT196" i="3"/>
  <c r="AT197" i="3"/>
  <c r="AT198" i="3"/>
  <c r="AT199" i="3"/>
  <c r="AT200" i="3"/>
  <c r="AT201" i="3"/>
  <c r="AT202" i="3"/>
  <c r="AT203" i="3"/>
  <c r="AT204" i="3"/>
  <c r="AT205" i="3"/>
  <c r="AT206" i="3"/>
  <c r="AT207" i="3"/>
  <c r="AT208" i="3"/>
  <c r="AT209" i="3"/>
  <c r="AT210" i="3"/>
  <c r="AT211" i="3"/>
  <c r="AT212" i="3"/>
  <c r="AT213" i="3"/>
  <c r="AT214" i="3"/>
  <c r="AT215" i="3"/>
  <c r="AT216" i="3"/>
  <c r="AT217" i="3"/>
  <c r="AT218" i="3"/>
  <c r="AT219" i="3"/>
  <c r="AT220" i="3"/>
  <c r="AT221" i="3"/>
  <c r="AT222" i="3"/>
  <c r="AT223" i="3"/>
  <c r="AT224" i="3"/>
  <c r="AT225" i="3"/>
  <c r="AT226" i="3"/>
  <c r="AT227" i="3"/>
  <c r="AT228" i="3"/>
  <c r="AT229" i="3"/>
  <c r="AT230" i="3"/>
  <c r="AT231" i="3"/>
  <c r="AT232" i="3"/>
  <c r="AT233" i="3"/>
  <c r="AT234" i="3"/>
  <c r="AT235" i="3"/>
  <c r="AT236" i="3"/>
  <c r="AT237" i="3"/>
  <c r="AT238" i="3"/>
  <c r="AT239" i="3"/>
  <c r="AT240" i="3"/>
  <c r="AT241" i="3"/>
  <c r="AT242" i="3"/>
  <c r="AT243" i="3"/>
  <c r="AT244" i="3"/>
  <c r="AT245" i="3"/>
  <c r="AT246" i="3"/>
  <c r="AT247" i="3"/>
  <c r="AT248" i="3"/>
  <c r="AT249" i="3"/>
  <c r="AT250" i="3"/>
  <c r="AT251" i="3"/>
  <c r="AT252" i="3"/>
  <c r="AT253" i="3"/>
  <c r="AT254" i="3"/>
  <c r="AT255" i="3"/>
  <c r="AT256" i="3"/>
  <c r="AT257" i="3"/>
  <c r="AT258" i="3"/>
  <c r="AT259" i="3"/>
  <c r="AT260" i="3"/>
  <c r="AT261" i="3"/>
  <c r="AT262" i="3"/>
  <c r="AT263" i="3"/>
  <c r="AT264" i="3"/>
  <c r="AT265" i="3"/>
  <c r="AT266" i="3"/>
  <c r="AT267" i="3"/>
  <c r="AT268" i="3"/>
  <c r="AT269" i="3"/>
  <c r="AT270" i="3"/>
  <c r="AT271" i="3"/>
  <c r="AT272" i="3"/>
  <c r="AT273" i="3"/>
  <c r="AT274" i="3"/>
  <c r="AT275" i="3"/>
  <c r="AT276" i="3"/>
  <c r="AT277" i="3"/>
  <c r="AT278" i="3"/>
  <c r="AT279" i="3"/>
  <c r="AT280" i="3"/>
  <c r="AT281" i="3"/>
  <c r="AT282" i="3"/>
  <c r="AT283" i="3"/>
  <c r="AT284" i="3"/>
  <c r="AT285" i="3"/>
  <c r="AT286" i="3"/>
  <c r="AT287" i="3"/>
  <c r="AT288" i="3"/>
  <c r="AT289" i="3"/>
  <c r="AT290" i="3"/>
  <c r="AT291" i="3"/>
  <c r="AT292" i="3"/>
  <c r="AT293" i="3"/>
  <c r="AT294" i="3"/>
  <c r="AT295" i="3"/>
  <c r="AT296" i="3"/>
  <c r="AT297" i="3"/>
  <c r="AT298" i="3"/>
  <c r="AT299" i="3"/>
  <c r="AT300" i="3"/>
  <c r="AT301" i="3"/>
  <c r="AT302" i="3"/>
  <c r="AT303" i="3"/>
  <c r="AT304" i="3"/>
  <c r="AT305" i="3"/>
  <c r="AT306" i="3"/>
  <c r="AT307" i="3"/>
  <c r="AT308" i="3"/>
  <c r="AT309" i="3"/>
  <c r="AT310" i="3"/>
  <c r="AT311" i="3"/>
  <c r="AT312" i="3"/>
  <c r="AT313" i="3"/>
  <c r="AT314" i="3"/>
  <c r="AT315" i="3"/>
  <c r="AT316" i="3"/>
  <c r="AT317" i="3"/>
  <c r="AT318" i="3"/>
  <c r="AT319" i="3"/>
  <c r="AT320" i="3"/>
  <c r="AT321" i="3"/>
  <c r="AT322" i="3"/>
  <c r="AT323" i="3"/>
  <c r="AT324" i="3"/>
  <c r="AT325" i="3"/>
  <c r="AT326" i="3"/>
  <c r="AT327" i="3"/>
  <c r="AT328" i="3"/>
  <c r="AT329" i="3"/>
  <c r="AT330" i="3"/>
  <c r="AT331" i="3"/>
  <c r="AT332" i="3"/>
  <c r="AT333" i="3"/>
  <c r="AT334" i="3"/>
  <c r="AT335" i="3"/>
  <c r="AT336" i="3"/>
  <c r="AT337" i="3"/>
  <c r="AT338" i="3"/>
  <c r="AT339" i="3"/>
  <c r="AT340" i="3"/>
  <c r="AT341" i="3"/>
  <c r="AT342" i="3"/>
  <c r="AT343" i="3"/>
  <c r="AT344" i="3"/>
  <c r="AT345" i="3"/>
  <c r="AT346" i="3"/>
  <c r="AT347" i="3"/>
  <c r="AT348" i="3"/>
  <c r="AT349" i="3"/>
  <c r="AT350" i="3"/>
  <c r="AT351" i="3"/>
  <c r="AT352" i="3"/>
  <c r="AT353" i="3"/>
  <c r="AT354" i="3"/>
  <c r="AT355" i="3"/>
  <c r="AT356" i="3"/>
  <c r="AT357" i="3"/>
  <c r="AT358" i="3"/>
  <c r="AT359" i="3"/>
  <c r="AT360" i="3"/>
  <c r="AT361" i="3"/>
  <c r="AT362" i="3"/>
  <c r="AT363" i="3"/>
  <c r="AT364" i="3"/>
  <c r="AT365" i="3"/>
  <c r="AT366" i="3"/>
  <c r="AT367" i="3"/>
  <c r="AT368" i="3"/>
  <c r="AT369" i="3"/>
  <c r="AT370" i="3"/>
  <c r="AT371" i="3"/>
  <c r="AT372" i="3"/>
  <c r="AT373" i="3"/>
  <c r="AT374" i="3"/>
  <c r="AT375" i="3"/>
  <c r="AT376" i="3"/>
  <c r="AT377" i="3"/>
  <c r="AT378" i="3"/>
  <c r="AT379" i="3"/>
  <c r="AT380" i="3"/>
  <c r="AT381" i="3"/>
  <c r="AT382" i="3"/>
  <c r="AT383" i="3"/>
  <c r="AT384" i="3"/>
  <c r="AT385" i="3"/>
  <c r="AT386" i="3"/>
  <c r="AT387" i="3"/>
  <c r="AT388" i="3"/>
  <c r="AT389" i="3"/>
  <c r="AT390" i="3"/>
  <c r="AT391" i="3"/>
  <c r="AT392" i="3"/>
  <c r="AT393" i="3"/>
  <c r="AT394" i="3"/>
  <c r="AT395" i="3"/>
  <c r="AT396" i="3"/>
  <c r="AT397" i="3"/>
  <c r="AT398" i="3"/>
  <c r="AT399" i="3"/>
  <c r="AT400" i="3"/>
  <c r="AT401" i="3"/>
  <c r="AT402" i="3"/>
  <c r="AT403" i="3"/>
  <c r="AT404" i="3"/>
  <c r="AT405" i="3"/>
  <c r="AT406" i="3"/>
  <c r="AT407" i="3"/>
  <c r="AT408" i="3"/>
  <c r="AT409" i="3"/>
  <c r="AT410" i="3"/>
  <c r="AT411" i="3"/>
  <c r="AT412" i="3"/>
  <c r="AT413" i="3"/>
  <c r="AT414" i="3"/>
  <c r="AT415" i="3"/>
  <c r="AT416" i="3"/>
  <c r="AT417" i="3"/>
  <c r="AT418" i="3"/>
  <c r="AT419" i="3"/>
  <c r="AT420" i="3"/>
  <c r="AT421" i="3"/>
  <c r="AT422" i="3"/>
  <c r="AT423" i="3"/>
  <c r="AT424" i="3"/>
  <c r="AT425" i="3"/>
  <c r="AT426" i="3"/>
  <c r="AT427" i="3"/>
  <c r="AT428" i="3"/>
  <c r="AT429" i="3"/>
  <c r="AT430" i="3"/>
  <c r="AT431" i="3"/>
  <c r="AT432" i="3"/>
  <c r="AT433" i="3"/>
  <c r="AT434" i="3"/>
  <c r="AT435" i="3"/>
  <c r="AT436" i="3"/>
  <c r="AT437" i="3"/>
  <c r="AT438" i="3"/>
  <c r="AT439" i="3"/>
  <c r="AT440" i="3"/>
  <c r="AT441" i="3"/>
  <c r="AT442" i="3"/>
  <c r="AT443" i="3"/>
  <c r="AT444" i="3"/>
  <c r="AT445" i="3"/>
  <c r="AT446" i="3"/>
  <c r="AT447" i="3"/>
  <c r="AT448" i="3"/>
  <c r="AT449" i="3"/>
  <c r="AT450" i="3"/>
  <c r="AT451" i="3"/>
  <c r="AT452" i="3"/>
  <c r="AT453" i="3"/>
  <c r="AT454" i="3"/>
  <c r="AT455" i="3"/>
  <c r="AT456" i="3"/>
  <c r="AT457" i="3"/>
  <c r="AT458" i="3"/>
  <c r="AT459" i="3"/>
  <c r="AT460" i="3"/>
  <c r="AT461" i="3"/>
  <c r="AT462" i="3"/>
  <c r="AT463" i="3"/>
  <c r="AT464" i="3"/>
  <c r="AT465" i="3"/>
  <c r="AT466" i="3"/>
  <c r="AT467" i="3"/>
  <c r="AT468" i="3"/>
  <c r="AT469" i="3"/>
  <c r="AT470" i="3"/>
  <c r="AT471" i="3"/>
  <c r="AT472" i="3"/>
  <c r="AT473" i="3"/>
  <c r="AT474" i="3"/>
  <c r="AT475" i="3"/>
  <c r="AT476" i="3"/>
  <c r="AS24" i="3"/>
  <c r="AS25" i="3"/>
  <c r="AS26" i="3"/>
  <c r="AS27" i="3"/>
  <c r="AS28" i="3"/>
  <c r="AS29" i="3"/>
  <c r="AS30" i="3"/>
  <c r="AS31" i="3"/>
  <c r="AS32" i="3"/>
  <c r="AS33" i="3"/>
  <c r="AS34" i="3"/>
  <c r="AS35" i="3"/>
  <c r="AS36" i="3"/>
  <c r="AS37" i="3"/>
  <c r="AS38" i="3"/>
  <c r="AS39" i="3"/>
  <c r="AS40" i="3"/>
  <c r="AS41" i="3"/>
  <c r="AS42" i="3"/>
  <c r="AS43" i="3"/>
  <c r="AS44" i="3"/>
  <c r="AS45" i="3"/>
  <c r="AS46" i="3"/>
  <c r="AS47" i="3"/>
  <c r="AS48" i="3"/>
  <c r="AS49" i="3"/>
  <c r="AS50" i="3"/>
  <c r="AS51" i="3"/>
  <c r="AS52" i="3"/>
  <c r="AS53" i="3"/>
  <c r="AS54" i="3"/>
  <c r="AS55" i="3"/>
  <c r="AS56" i="3"/>
  <c r="AS57" i="3"/>
  <c r="AS58" i="3"/>
  <c r="AS59" i="3"/>
  <c r="AS60" i="3"/>
  <c r="AS61" i="3"/>
  <c r="AS62" i="3"/>
  <c r="AS63" i="3"/>
  <c r="AS64" i="3"/>
  <c r="AS65" i="3"/>
  <c r="AS66" i="3"/>
  <c r="AS67" i="3"/>
  <c r="AS68" i="3"/>
  <c r="AS69" i="3"/>
  <c r="AS70" i="3"/>
  <c r="AS71" i="3"/>
  <c r="AS72" i="3"/>
  <c r="AS73" i="3"/>
  <c r="AS74" i="3"/>
  <c r="AS75" i="3"/>
  <c r="AS76" i="3"/>
  <c r="AS77" i="3"/>
  <c r="AS78" i="3"/>
  <c r="AS79" i="3"/>
  <c r="AS80" i="3"/>
  <c r="AS81" i="3"/>
  <c r="AS82" i="3"/>
  <c r="AS83" i="3"/>
  <c r="AS84" i="3"/>
  <c r="AS85" i="3"/>
  <c r="AS86" i="3"/>
  <c r="AS87" i="3"/>
  <c r="AS88" i="3"/>
  <c r="AS89" i="3"/>
  <c r="AS90" i="3"/>
  <c r="AS91" i="3"/>
  <c r="AS92" i="3"/>
  <c r="AS93" i="3"/>
  <c r="AS94" i="3"/>
  <c r="AS95" i="3"/>
  <c r="AS96" i="3"/>
  <c r="AS97" i="3"/>
  <c r="AS98" i="3"/>
  <c r="AS99" i="3"/>
  <c r="AS100" i="3"/>
  <c r="AS101" i="3"/>
  <c r="AS102" i="3"/>
  <c r="AS103" i="3"/>
  <c r="AS104" i="3"/>
  <c r="AS105" i="3"/>
  <c r="AS106" i="3"/>
  <c r="AS107" i="3"/>
  <c r="AS108" i="3"/>
  <c r="AS109" i="3"/>
  <c r="AS110" i="3"/>
  <c r="AS111" i="3"/>
  <c r="AS112" i="3"/>
  <c r="AS113" i="3"/>
  <c r="AS114" i="3"/>
  <c r="AS115" i="3"/>
  <c r="AS116" i="3"/>
  <c r="AS117" i="3"/>
  <c r="AS118" i="3"/>
  <c r="AS119" i="3"/>
  <c r="AS120" i="3"/>
  <c r="AS121" i="3"/>
  <c r="AS122" i="3"/>
  <c r="AS123" i="3"/>
  <c r="AS124" i="3"/>
  <c r="AS125" i="3"/>
  <c r="AS126" i="3"/>
  <c r="AS127" i="3"/>
  <c r="AS128" i="3"/>
  <c r="AS129" i="3"/>
  <c r="AS130" i="3"/>
  <c r="AS131" i="3"/>
  <c r="AS132" i="3"/>
  <c r="AS133" i="3"/>
  <c r="AS134" i="3"/>
  <c r="AS135" i="3"/>
  <c r="AS136" i="3"/>
  <c r="AS137" i="3"/>
  <c r="AS138" i="3"/>
  <c r="AS139" i="3"/>
  <c r="AS140" i="3"/>
  <c r="AS141" i="3"/>
  <c r="AS142" i="3"/>
  <c r="AS143" i="3"/>
  <c r="AS144" i="3"/>
  <c r="AS145" i="3"/>
  <c r="AS146" i="3"/>
  <c r="AS147" i="3"/>
  <c r="AS148" i="3"/>
  <c r="AS149" i="3"/>
  <c r="AS150" i="3"/>
  <c r="AS151" i="3"/>
  <c r="AS152" i="3"/>
  <c r="AS153" i="3"/>
  <c r="AS154" i="3"/>
  <c r="AS155" i="3"/>
  <c r="AS156" i="3"/>
  <c r="AS157" i="3"/>
  <c r="AS158" i="3"/>
  <c r="AS159" i="3"/>
  <c r="AS160" i="3"/>
  <c r="AS161" i="3"/>
  <c r="AS162" i="3"/>
  <c r="AS163" i="3"/>
  <c r="AS164" i="3"/>
  <c r="AS165" i="3"/>
  <c r="AS166" i="3"/>
  <c r="AS167" i="3"/>
  <c r="AS168" i="3"/>
  <c r="AS169" i="3"/>
  <c r="AS170" i="3"/>
  <c r="AS171" i="3"/>
  <c r="AS172" i="3"/>
  <c r="AS173" i="3"/>
  <c r="AS174" i="3"/>
  <c r="AS175" i="3"/>
  <c r="AS176" i="3"/>
  <c r="AS177" i="3"/>
  <c r="AS178" i="3"/>
  <c r="AS179" i="3"/>
  <c r="AS180" i="3"/>
  <c r="AS181" i="3"/>
  <c r="AS182" i="3"/>
  <c r="AS183" i="3"/>
  <c r="AS184" i="3"/>
  <c r="AS185" i="3"/>
  <c r="AS186" i="3"/>
  <c r="AS187" i="3"/>
  <c r="AS188" i="3"/>
  <c r="AS189" i="3"/>
  <c r="AS190" i="3"/>
  <c r="AS191" i="3"/>
  <c r="AS192" i="3"/>
  <c r="AS193" i="3"/>
  <c r="AS194" i="3"/>
  <c r="AS195" i="3"/>
  <c r="AS196" i="3"/>
  <c r="AS197" i="3"/>
  <c r="AS198" i="3"/>
  <c r="AS199" i="3"/>
  <c r="AS200" i="3"/>
  <c r="AS201" i="3"/>
  <c r="AS202" i="3"/>
  <c r="AS203" i="3"/>
  <c r="AS204" i="3"/>
  <c r="AS205" i="3"/>
  <c r="AS206" i="3"/>
  <c r="AS207" i="3"/>
  <c r="AS208" i="3"/>
  <c r="AS209" i="3"/>
  <c r="AS210" i="3"/>
  <c r="AS211" i="3"/>
  <c r="AS212" i="3"/>
  <c r="AS213" i="3"/>
  <c r="AS214" i="3"/>
  <c r="AS215" i="3"/>
  <c r="AS216" i="3"/>
  <c r="AS217" i="3"/>
  <c r="AS218" i="3"/>
  <c r="AS219" i="3"/>
  <c r="AS220" i="3"/>
  <c r="AS221" i="3"/>
  <c r="AS222" i="3"/>
  <c r="AS223" i="3"/>
  <c r="AS224" i="3"/>
  <c r="AS225" i="3"/>
  <c r="AS226" i="3"/>
  <c r="AS227" i="3"/>
  <c r="AS228" i="3"/>
  <c r="AS229" i="3"/>
  <c r="AS230" i="3"/>
  <c r="AS231" i="3"/>
  <c r="AS232" i="3"/>
  <c r="AS233" i="3"/>
  <c r="AS234" i="3"/>
  <c r="AS235" i="3"/>
  <c r="AS236" i="3"/>
  <c r="AS237" i="3"/>
  <c r="AS238" i="3"/>
  <c r="AS239" i="3"/>
  <c r="AS240" i="3"/>
  <c r="AS241" i="3"/>
  <c r="AS242" i="3"/>
  <c r="AS243" i="3"/>
  <c r="AS244" i="3"/>
  <c r="AS245" i="3"/>
  <c r="AS246" i="3"/>
  <c r="AS247" i="3"/>
  <c r="AS248" i="3"/>
  <c r="AS249" i="3"/>
  <c r="AS250" i="3"/>
  <c r="AS251" i="3"/>
  <c r="AS252" i="3"/>
  <c r="AS253" i="3"/>
  <c r="AS254" i="3"/>
  <c r="AS255" i="3"/>
  <c r="AS256" i="3"/>
  <c r="AS257" i="3"/>
  <c r="AS258" i="3"/>
  <c r="AS259" i="3"/>
  <c r="AS260" i="3"/>
  <c r="AS261" i="3"/>
  <c r="AS262" i="3"/>
  <c r="AS263" i="3"/>
  <c r="AS264" i="3"/>
  <c r="AS265" i="3"/>
  <c r="AS266" i="3"/>
  <c r="AS267" i="3"/>
  <c r="AS268" i="3"/>
  <c r="AS269" i="3"/>
  <c r="AS270" i="3"/>
  <c r="AS271" i="3"/>
  <c r="AS272" i="3"/>
  <c r="AS273" i="3"/>
  <c r="AS274" i="3"/>
  <c r="AS275" i="3"/>
  <c r="AS276" i="3"/>
  <c r="AS277" i="3"/>
  <c r="AS278" i="3"/>
  <c r="AS279" i="3"/>
  <c r="AS280" i="3"/>
  <c r="AS281" i="3"/>
  <c r="AS282" i="3"/>
  <c r="AS283" i="3"/>
  <c r="AS284" i="3"/>
  <c r="AS285" i="3"/>
  <c r="AS286" i="3"/>
  <c r="AS287" i="3"/>
  <c r="AS288" i="3"/>
  <c r="AS289" i="3"/>
  <c r="AS290" i="3"/>
  <c r="AS291" i="3"/>
  <c r="AS292" i="3"/>
  <c r="AS293" i="3"/>
  <c r="AS294" i="3"/>
  <c r="AS295" i="3"/>
  <c r="AS296" i="3"/>
  <c r="AS297" i="3"/>
  <c r="AS298" i="3"/>
  <c r="AS299" i="3"/>
  <c r="AS300" i="3"/>
  <c r="AS301" i="3"/>
  <c r="AS302" i="3"/>
  <c r="AS303" i="3"/>
  <c r="AS304" i="3"/>
  <c r="AS305" i="3"/>
  <c r="AS306" i="3"/>
  <c r="AS307" i="3"/>
  <c r="AS308" i="3"/>
  <c r="AS309" i="3"/>
  <c r="AS310" i="3"/>
  <c r="AS311" i="3"/>
  <c r="AS312" i="3"/>
  <c r="AS313" i="3"/>
  <c r="AS314" i="3"/>
  <c r="AS315" i="3"/>
  <c r="AS316" i="3"/>
  <c r="AS317" i="3"/>
  <c r="AS318" i="3"/>
  <c r="AS319" i="3"/>
  <c r="AS320" i="3"/>
  <c r="AS321" i="3"/>
  <c r="AS322" i="3"/>
  <c r="AS323" i="3"/>
  <c r="AS324" i="3"/>
  <c r="AS325" i="3"/>
  <c r="AS326" i="3"/>
  <c r="AS327" i="3"/>
  <c r="AS328" i="3"/>
  <c r="AS329" i="3"/>
  <c r="AS330" i="3"/>
  <c r="AS331" i="3"/>
  <c r="AS332" i="3"/>
  <c r="AS333" i="3"/>
  <c r="AS334" i="3"/>
  <c r="AS335" i="3"/>
  <c r="AS336" i="3"/>
  <c r="AS337" i="3"/>
  <c r="AS338" i="3"/>
  <c r="AS339" i="3"/>
  <c r="AS340" i="3"/>
  <c r="AS341" i="3"/>
  <c r="AS342" i="3"/>
  <c r="AS343" i="3"/>
  <c r="AS344" i="3"/>
  <c r="AS345" i="3"/>
  <c r="AS346" i="3"/>
  <c r="AS347" i="3"/>
  <c r="AS348" i="3"/>
  <c r="AS349" i="3"/>
  <c r="AS350" i="3"/>
  <c r="AS351" i="3"/>
  <c r="AS352" i="3"/>
  <c r="AS353" i="3"/>
  <c r="AS354" i="3"/>
  <c r="AS355" i="3"/>
  <c r="AS356" i="3"/>
  <c r="AS357" i="3"/>
  <c r="AS358" i="3"/>
  <c r="AS359" i="3"/>
  <c r="AS360" i="3"/>
  <c r="AS361" i="3"/>
  <c r="AS362" i="3"/>
  <c r="AS363" i="3"/>
  <c r="AS364" i="3"/>
  <c r="AS365" i="3"/>
  <c r="AS366" i="3"/>
  <c r="AS367" i="3"/>
  <c r="AS368" i="3"/>
  <c r="AS369" i="3"/>
  <c r="AS370" i="3"/>
  <c r="AS371" i="3"/>
  <c r="AS372" i="3"/>
  <c r="AS373" i="3"/>
  <c r="AS374" i="3"/>
  <c r="AS375" i="3"/>
  <c r="AS376" i="3"/>
  <c r="AS377" i="3"/>
  <c r="AS378" i="3"/>
  <c r="AS379" i="3"/>
  <c r="AS380" i="3"/>
  <c r="AS381" i="3"/>
  <c r="AS382" i="3"/>
  <c r="AS383" i="3"/>
  <c r="AS384" i="3"/>
  <c r="AS385" i="3"/>
  <c r="AS386" i="3"/>
  <c r="AS387" i="3"/>
  <c r="AS388" i="3"/>
  <c r="AS389" i="3"/>
  <c r="AS390" i="3"/>
  <c r="AS391" i="3"/>
  <c r="AS392" i="3"/>
  <c r="AS393" i="3"/>
  <c r="AS394" i="3"/>
  <c r="AS395" i="3"/>
  <c r="AS396" i="3"/>
  <c r="AS397" i="3"/>
  <c r="AS398" i="3"/>
  <c r="AS399" i="3"/>
  <c r="AS400" i="3"/>
  <c r="AS401" i="3"/>
  <c r="AS402" i="3"/>
  <c r="AS403" i="3"/>
  <c r="AS404" i="3"/>
  <c r="AS405" i="3"/>
  <c r="AS406" i="3"/>
  <c r="AS407" i="3"/>
  <c r="AS408" i="3"/>
  <c r="AS409" i="3"/>
  <c r="AS410" i="3"/>
  <c r="AS411" i="3"/>
  <c r="AS412" i="3"/>
  <c r="AS413" i="3"/>
  <c r="AS414" i="3"/>
  <c r="AS415" i="3"/>
  <c r="AS416" i="3"/>
  <c r="AS417" i="3"/>
  <c r="AS418" i="3"/>
  <c r="AS419" i="3"/>
  <c r="AS420" i="3"/>
  <c r="AS421" i="3"/>
  <c r="AS422" i="3"/>
  <c r="AS423" i="3"/>
  <c r="AS424" i="3"/>
  <c r="AS425" i="3"/>
  <c r="AS426" i="3"/>
  <c r="AS427" i="3"/>
  <c r="AS428" i="3"/>
  <c r="AS429" i="3"/>
  <c r="AS430" i="3"/>
  <c r="AS431" i="3"/>
  <c r="AS432" i="3"/>
  <c r="AS433" i="3"/>
  <c r="AS434" i="3"/>
  <c r="AS435" i="3"/>
  <c r="AS436" i="3"/>
  <c r="AS437" i="3"/>
  <c r="AS438" i="3"/>
  <c r="AS439" i="3"/>
  <c r="AS440" i="3"/>
  <c r="AS441" i="3"/>
  <c r="AS442" i="3"/>
  <c r="AS443" i="3"/>
  <c r="AS444" i="3"/>
  <c r="AS445" i="3"/>
  <c r="AS446" i="3"/>
  <c r="AS447" i="3"/>
  <c r="AS448" i="3"/>
  <c r="AS449" i="3"/>
  <c r="AS450" i="3"/>
  <c r="AS451" i="3"/>
  <c r="AS452" i="3"/>
  <c r="AS453" i="3"/>
  <c r="AS454" i="3"/>
  <c r="AS455" i="3"/>
  <c r="AS456" i="3"/>
  <c r="AS457" i="3"/>
  <c r="AS458" i="3"/>
  <c r="AS459" i="3"/>
  <c r="AS460" i="3"/>
  <c r="AS461" i="3"/>
  <c r="AS462" i="3"/>
  <c r="AS463" i="3"/>
  <c r="AS464" i="3"/>
  <c r="AS465" i="3"/>
  <c r="AS466" i="3"/>
  <c r="AS467" i="3"/>
  <c r="AS468" i="3"/>
  <c r="AS469" i="3"/>
  <c r="AS470" i="3"/>
  <c r="AS471" i="3"/>
  <c r="AS472" i="3"/>
  <c r="AS473" i="3"/>
  <c r="AS474" i="3"/>
  <c r="AS475" i="3"/>
  <c r="AS476" i="3"/>
  <c r="AR24" i="3"/>
  <c r="AR25" i="3"/>
  <c r="AR26" i="3"/>
  <c r="AR27" i="3"/>
  <c r="AR28" i="3"/>
  <c r="AR29" i="3"/>
  <c r="AR30" i="3"/>
  <c r="AR31" i="3"/>
  <c r="AR32" i="3"/>
  <c r="AR33" i="3"/>
  <c r="AR34" i="3"/>
  <c r="AR35" i="3"/>
  <c r="AR36" i="3"/>
  <c r="AR37" i="3"/>
  <c r="AR38" i="3"/>
  <c r="AR39" i="3"/>
  <c r="AR40" i="3"/>
  <c r="AR41" i="3"/>
  <c r="AR42" i="3"/>
  <c r="AR43" i="3"/>
  <c r="AR44" i="3"/>
  <c r="AR45" i="3"/>
  <c r="AR46" i="3"/>
  <c r="AR47" i="3"/>
  <c r="AR48" i="3"/>
  <c r="AR49" i="3"/>
  <c r="AR50" i="3"/>
  <c r="AR51" i="3"/>
  <c r="AR52" i="3"/>
  <c r="AR53" i="3"/>
  <c r="AR54" i="3"/>
  <c r="AR55" i="3"/>
  <c r="AR56" i="3"/>
  <c r="AR57" i="3"/>
  <c r="AR58" i="3"/>
  <c r="AR59" i="3"/>
  <c r="AR60" i="3"/>
  <c r="AR61" i="3"/>
  <c r="AR62" i="3"/>
  <c r="AR63" i="3"/>
  <c r="AR64" i="3"/>
  <c r="AR65" i="3"/>
  <c r="AR66" i="3"/>
  <c r="AR67" i="3"/>
  <c r="AR68" i="3"/>
  <c r="AR69" i="3"/>
  <c r="AR70" i="3"/>
  <c r="AR71" i="3"/>
  <c r="AR72" i="3"/>
  <c r="AR73" i="3"/>
  <c r="AR74" i="3"/>
  <c r="AR75" i="3"/>
  <c r="AR76" i="3"/>
  <c r="AR77" i="3"/>
  <c r="AR78" i="3"/>
  <c r="AR79" i="3"/>
  <c r="AR80" i="3"/>
  <c r="AR81" i="3"/>
  <c r="AR82" i="3"/>
  <c r="AR83" i="3"/>
  <c r="AR84" i="3"/>
  <c r="AR85" i="3"/>
  <c r="AR86" i="3"/>
  <c r="AR87" i="3"/>
  <c r="AR88" i="3"/>
  <c r="AR89" i="3"/>
  <c r="AR90" i="3"/>
  <c r="AR91" i="3"/>
  <c r="AR92" i="3"/>
  <c r="AR93" i="3"/>
  <c r="AR94" i="3"/>
  <c r="AR95" i="3"/>
  <c r="AR96" i="3"/>
  <c r="AR97" i="3"/>
  <c r="AR98" i="3"/>
  <c r="AR99" i="3"/>
  <c r="AR100" i="3"/>
  <c r="AR101" i="3"/>
  <c r="AR102" i="3"/>
  <c r="AR103" i="3"/>
  <c r="AR104" i="3"/>
  <c r="AR105" i="3"/>
  <c r="AR106" i="3"/>
  <c r="AR107" i="3"/>
  <c r="AR108" i="3"/>
  <c r="AR109" i="3"/>
  <c r="AR110" i="3"/>
  <c r="AR111" i="3"/>
  <c r="AR112" i="3"/>
  <c r="AR113" i="3"/>
  <c r="AR114" i="3"/>
  <c r="AR115" i="3"/>
  <c r="AR116" i="3"/>
  <c r="AR117" i="3"/>
  <c r="AR118" i="3"/>
  <c r="AR119" i="3"/>
  <c r="AR120" i="3"/>
  <c r="AR121" i="3"/>
  <c r="AR122" i="3"/>
  <c r="AR123" i="3"/>
  <c r="AR124" i="3"/>
  <c r="AR125" i="3"/>
  <c r="AR126" i="3"/>
  <c r="AR127" i="3"/>
  <c r="AR128" i="3"/>
  <c r="AR129" i="3"/>
  <c r="AR130" i="3"/>
  <c r="AR131" i="3"/>
  <c r="AR132" i="3"/>
  <c r="AR133" i="3"/>
  <c r="AR134" i="3"/>
  <c r="AR135" i="3"/>
  <c r="AR136" i="3"/>
  <c r="AR137" i="3"/>
  <c r="AR138" i="3"/>
  <c r="AR139" i="3"/>
  <c r="AR140" i="3"/>
  <c r="AR141" i="3"/>
  <c r="AR142" i="3"/>
  <c r="AR143" i="3"/>
  <c r="AR144" i="3"/>
  <c r="AR145" i="3"/>
  <c r="AR146" i="3"/>
  <c r="AR147" i="3"/>
  <c r="AR148" i="3"/>
  <c r="AR149" i="3"/>
  <c r="AR150" i="3"/>
  <c r="AR151" i="3"/>
  <c r="AR152" i="3"/>
  <c r="AR153" i="3"/>
  <c r="AR154" i="3"/>
  <c r="AR155" i="3"/>
  <c r="AR156" i="3"/>
  <c r="AR157" i="3"/>
  <c r="AR158" i="3"/>
  <c r="AR159" i="3"/>
  <c r="AR160" i="3"/>
  <c r="AR161" i="3"/>
  <c r="AR162" i="3"/>
  <c r="AR163" i="3"/>
  <c r="AR164" i="3"/>
  <c r="AR165" i="3"/>
  <c r="AR166" i="3"/>
  <c r="AR167" i="3"/>
  <c r="AR168" i="3"/>
  <c r="AR169" i="3"/>
  <c r="AR170" i="3"/>
  <c r="AR171" i="3"/>
  <c r="AR172" i="3"/>
  <c r="AR173" i="3"/>
  <c r="AR174" i="3"/>
  <c r="AR175" i="3"/>
  <c r="AR176" i="3"/>
  <c r="AR177" i="3"/>
  <c r="AR178" i="3"/>
  <c r="AR179" i="3"/>
  <c r="AR180" i="3"/>
  <c r="AR181" i="3"/>
  <c r="AR182" i="3"/>
  <c r="AR183" i="3"/>
  <c r="AR184" i="3"/>
  <c r="AR185" i="3"/>
  <c r="AR186" i="3"/>
  <c r="AR187" i="3"/>
  <c r="AR188" i="3"/>
  <c r="AR189" i="3"/>
  <c r="AR190" i="3"/>
  <c r="AR191" i="3"/>
  <c r="AR192" i="3"/>
  <c r="AR193" i="3"/>
  <c r="AR194" i="3"/>
  <c r="AR195" i="3"/>
  <c r="AR196" i="3"/>
  <c r="AR197" i="3"/>
  <c r="AR198" i="3"/>
  <c r="AR199" i="3"/>
  <c r="AR200" i="3"/>
  <c r="AR201" i="3"/>
  <c r="AR202" i="3"/>
  <c r="AR203" i="3"/>
  <c r="AR204" i="3"/>
  <c r="AR205" i="3"/>
  <c r="AR206" i="3"/>
  <c r="AR207" i="3"/>
  <c r="AR208" i="3"/>
  <c r="AR209" i="3"/>
  <c r="AR210" i="3"/>
  <c r="AR211" i="3"/>
  <c r="AR212" i="3"/>
  <c r="AR213" i="3"/>
  <c r="AR214" i="3"/>
  <c r="AR215" i="3"/>
  <c r="AR216" i="3"/>
  <c r="AR217" i="3"/>
  <c r="AR218" i="3"/>
  <c r="AR219" i="3"/>
  <c r="AR220" i="3"/>
  <c r="AR221" i="3"/>
  <c r="AR222" i="3"/>
  <c r="AR223" i="3"/>
  <c r="AR224" i="3"/>
  <c r="AR225" i="3"/>
  <c r="AR226" i="3"/>
  <c r="AR227" i="3"/>
  <c r="AR228" i="3"/>
  <c r="AR229" i="3"/>
  <c r="AR230" i="3"/>
  <c r="AR231" i="3"/>
  <c r="AR232" i="3"/>
  <c r="AR233" i="3"/>
  <c r="AR234" i="3"/>
  <c r="AR235" i="3"/>
  <c r="AR236" i="3"/>
  <c r="AR237" i="3"/>
  <c r="AR238" i="3"/>
  <c r="AR239" i="3"/>
  <c r="AR240" i="3"/>
  <c r="AR241" i="3"/>
  <c r="AR242" i="3"/>
  <c r="AR243" i="3"/>
  <c r="AR244" i="3"/>
  <c r="AR245" i="3"/>
  <c r="AR246" i="3"/>
  <c r="AR247" i="3"/>
  <c r="AR248" i="3"/>
  <c r="AR249" i="3"/>
  <c r="AR250" i="3"/>
  <c r="AR251" i="3"/>
  <c r="AR252" i="3"/>
  <c r="AR253" i="3"/>
  <c r="AR254" i="3"/>
  <c r="AR255" i="3"/>
  <c r="AR256" i="3"/>
  <c r="AR257" i="3"/>
  <c r="AR258" i="3"/>
  <c r="AR259" i="3"/>
  <c r="AR260" i="3"/>
  <c r="AR261" i="3"/>
  <c r="AR262" i="3"/>
  <c r="AR263" i="3"/>
  <c r="AR264" i="3"/>
  <c r="AR265" i="3"/>
  <c r="AR266" i="3"/>
  <c r="AR267" i="3"/>
  <c r="AR268" i="3"/>
  <c r="AR269" i="3"/>
  <c r="AR270" i="3"/>
  <c r="AR271" i="3"/>
  <c r="AR272" i="3"/>
  <c r="AR273" i="3"/>
  <c r="AR274" i="3"/>
  <c r="AR275" i="3"/>
  <c r="AR276" i="3"/>
  <c r="AR277" i="3"/>
  <c r="AR278" i="3"/>
  <c r="AR279" i="3"/>
  <c r="AR280" i="3"/>
  <c r="AR281" i="3"/>
  <c r="AR282" i="3"/>
  <c r="AR283" i="3"/>
  <c r="AR284" i="3"/>
  <c r="AR285" i="3"/>
  <c r="AR286" i="3"/>
  <c r="AR287" i="3"/>
  <c r="AR288" i="3"/>
  <c r="AR289" i="3"/>
  <c r="AR290" i="3"/>
  <c r="AR291" i="3"/>
  <c r="AR292" i="3"/>
  <c r="AR293" i="3"/>
  <c r="AR294" i="3"/>
  <c r="AR295" i="3"/>
  <c r="AR296" i="3"/>
  <c r="AR297" i="3"/>
  <c r="AR298" i="3"/>
  <c r="AR299" i="3"/>
  <c r="AR300" i="3"/>
  <c r="AR301" i="3"/>
  <c r="AR302" i="3"/>
  <c r="AR303" i="3"/>
  <c r="AR304" i="3"/>
  <c r="AR305" i="3"/>
  <c r="AR306" i="3"/>
  <c r="AR307" i="3"/>
  <c r="AR308" i="3"/>
  <c r="AR309" i="3"/>
  <c r="AR310" i="3"/>
  <c r="AR311" i="3"/>
  <c r="AR312" i="3"/>
  <c r="AR313" i="3"/>
  <c r="AR314" i="3"/>
  <c r="AR315" i="3"/>
  <c r="AR316" i="3"/>
  <c r="AR317" i="3"/>
  <c r="AR318" i="3"/>
  <c r="AR319" i="3"/>
  <c r="AR320" i="3"/>
  <c r="AR321" i="3"/>
  <c r="AR322" i="3"/>
  <c r="AR323" i="3"/>
  <c r="AR324" i="3"/>
  <c r="AR325" i="3"/>
  <c r="AR326" i="3"/>
  <c r="AR327" i="3"/>
  <c r="AR328" i="3"/>
  <c r="AR329" i="3"/>
  <c r="AR330" i="3"/>
  <c r="AR331" i="3"/>
  <c r="AR332" i="3"/>
  <c r="AR333" i="3"/>
  <c r="AR334" i="3"/>
  <c r="AR335" i="3"/>
  <c r="AR336" i="3"/>
  <c r="AR337" i="3"/>
  <c r="AR338" i="3"/>
  <c r="AR339" i="3"/>
  <c r="AR340" i="3"/>
  <c r="AR341" i="3"/>
  <c r="AR342" i="3"/>
  <c r="AR343" i="3"/>
  <c r="AR344" i="3"/>
  <c r="AR345" i="3"/>
  <c r="AR346" i="3"/>
  <c r="AR347" i="3"/>
  <c r="AR348" i="3"/>
  <c r="AR349" i="3"/>
  <c r="AR350" i="3"/>
  <c r="AR351" i="3"/>
  <c r="AR352" i="3"/>
  <c r="AR353" i="3"/>
  <c r="AR354" i="3"/>
  <c r="AR355" i="3"/>
  <c r="AR356" i="3"/>
  <c r="AR357" i="3"/>
  <c r="AR358" i="3"/>
  <c r="AR359" i="3"/>
  <c r="AR360" i="3"/>
  <c r="AR361" i="3"/>
  <c r="AR362" i="3"/>
  <c r="AR363" i="3"/>
  <c r="AR364" i="3"/>
  <c r="AR365" i="3"/>
  <c r="AR366" i="3"/>
  <c r="AR367" i="3"/>
  <c r="AR368" i="3"/>
  <c r="AR369" i="3"/>
  <c r="AR370" i="3"/>
  <c r="AR371" i="3"/>
  <c r="AR372" i="3"/>
  <c r="AR373" i="3"/>
  <c r="AR374" i="3"/>
  <c r="AR375" i="3"/>
  <c r="AR376" i="3"/>
  <c r="AR377" i="3"/>
  <c r="AR378" i="3"/>
  <c r="AR379" i="3"/>
  <c r="AR380" i="3"/>
  <c r="AR381" i="3"/>
  <c r="AR382" i="3"/>
  <c r="AR383" i="3"/>
  <c r="AR384" i="3"/>
  <c r="AR385" i="3"/>
  <c r="AR386" i="3"/>
  <c r="AR387" i="3"/>
  <c r="AR388" i="3"/>
  <c r="AR389" i="3"/>
  <c r="AR390" i="3"/>
  <c r="AR391" i="3"/>
  <c r="AR392" i="3"/>
  <c r="AR393" i="3"/>
  <c r="AR394" i="3"/>
  <c r="AR395" i="3"/>
  <c r="AR396" i="3"/>
  <c r="AR397" i="3"/>
  <c r="AR398" i="3"/>
  <c r="AR399" i="3"/>
  <c r="AR400" i="3"/>
  <c r="AR401" i="3"/>
  <c r="AR402" i="3"/>
  <c r="AR403" i="3"/>
  <c r="AR404" i="3"/>
  <c r="AR405" i="3"/>
  <c r="AR406" i="3"/>
  <c r="AR407" i="3"/>
  <c r="AR408" i="3"/>
  <c r="AR409" i="3"/>
  <c r="AR410" i="3"/>
  <c r="AR411" i="3"/>
  <c r="AR412" i="3"/>
  <c r="AR413" i="3"/>
  <c r="AR414" i="3"/>
  <c r="AR415" i="3"/>
  <c r="AR416" i="3"/>
  <c r="AR417" i="3"/>
  <c r="AR418" i="3"/>
  <c r="AR419" i="3"/>
  <c r="AR420" i="3"/>
  <c r="AR421" i="3"/>
  <c r="AR422" i="3"/>
  <c r="AR423" i="3"/>
  <c r="AR424" i="3"/>
  <c r="AR425" i="3"/>
  <c r="AR426" i="3"/>
  <c r="AR427" i="3"/>
  <c r="AR428" i="3"/>
  <c r="AR429" i="3"/>
  <c r="AR430" i="3"/>
  <c r="AR431" i="3"/>
  <c r="AR432" i="3"/>
  <c r="AR433" i="3"/>
  <c r="AR434" i="3"/>
  <c r="AR435" i="3"/>
  <c r="AR436" i="3"/>
  <c r="AR437" i="3"/>
  <c r="AR438" i="3"/>
  <c r="AR439" i="3"/>
  <c r="AR440" i="3"/>
  <c r="AR441" i="3"/>
  <c r="AR442" i="3"/>
  <c r="AR443" i="3"/>
  <c r="AR444" i="3"/>
  <c r="AR445" i="3"/>
  <c r="AR446" i="3"/>
  <c r="AR447" i="3"/>
  <c r="AR448" i="3"/>
  <c r="AR449" i="3"/>
  <c r="AR450" i="3"/>
  <c r="AR451" i="3"/>
  <c r="AR452" i="3"/>
  <c r="AR453" i="3"/>
  <c r="AR454" i="3"/>
  <c r="AR455" i="3"/>
  <c r="AR456" i="3"/>
  <c r="AR457" i="3"/>
  <c r="AR458" i="3"/>
  <c r="AR459" i="3"/>
  <c r="AR460" i="3"/>
  <c r="AR461" i="3"/>
  <c r="AR462" i="3"/>
  <c r="AR463" i="3"/>
  <c r="AR464" i="3"/>
  <c r="AR465" i="3"/>
  <c r="AR466" i="3"/>
  <c r="AR467" i="3"/>
  <c r="AR468" i="3"/>
  <c r="AR469" i="3"/>
  <c r="AR470" i="3"/>
  <c r="AR471" i="3"/>
  <c r="AR472" i="3"/>
  <c r="AR473" i="3"/>
  <c r="AR474" i="3"/>
  <c r="AR475" i="3"/>
  <c r="AR476" i="3"/>
  <c r="AQ24" i="3"/>
  <c r="AQ25" i="3"/>
  <c r="AQ26" i="3"/>
  <c r="AQ27" i="3"/>
  <c r="AQ28" i="3"/>
  <c r="AQ29" i="3"/>
  <c r="AQ30" i="3"/>
  <c r="AQ31" i="3"/>
  <c r="AQ32" i="3"/>
  <c r="AQ33" i="3"/>
  <c r="AQ34" i="3"/>
  <c r="AQ35" i="3"/>
  <c r="AQ36" i="3"/>
  <c r="AQ37" i="3"/>
  <c r="AQ38" i="3"/>
  <c r="AQ39" i="3"/>
  <c r="AQ40" i="3"/>
  <c r="AQ41" i="3"/>
  <c r="AQ42" i="3"/>
  <c r="AQ43" i="3"/>
  <c r="AQ44" i="3"/>
  <c r="AQ45" i="3"/>
  <c r="AQ46" i="3"/>
  <c r="AQ47" i="3"/>
  <c r="AQ48" i="3"/>
  <c r="AQ49" i="3"/>
  <c r="AQ50" i="3"/>
  <c r="AQ51" i="3"/>
  <c r="AQ52" i="3"/>
  <c r="AQ53" i="3"/>
  <c r="AQ54" i="3"/>
  <c r="AQ55" i="3"/>
  <c r="AQ56" i="3"/>
  <c r="AQ57" i="3"/>
  <c r="AQ58" i="3"/>
  <c r="AQ59" i="3"/>
  <c r="AQ60" i="3"/>
  <c r="AQ61" i="3"/>
  <c r="AQ62" i="3"/>
  <c r="AQ63" i="3"/>
  <c r="AQ64" i="3"/>
  <c r="AQ65" i="3"/>
  <c r="AQ66" i="3"/>
  <c r="AQ67" i="3"/>
  <c r="AQ68" i="3"/>
  <c r="AQ69" i="3"/>
  <c r="AQ70" i="3"/>
  <c r="AQ71" i="3"/>
  <c r="AQ72" i="3"/>
  <c r="AQ73" i="3"/>
  <c r="AQ74" i="3"/>
  <c r="AQ75" i="3"/>
  <c r="AQ76" i="3"/>
  <c r="AQ77" i="3"/>
  <c r="AQ78" i="3"/>
  <c r="AQ79" i="3"/>
  <c r="AQ80" i="3"/>
  <c r="AQ81" i="3"/>
  <c r="AQ82" i="3"/>
  <c r="AQ83" i="3"/>
  <c r="AQ84" i="3"/>
  <c r="AQ85" i="3"/>
  <c r="AQ86" i="3"/>
  <c r="AQ87" i="3"/>
  <c r="AQ88" i="3"/>
  <c r="AQ89" i="3"/>
  <c r="AQ90" i="3"/>
  <c r="AQ91" i="3"/>
  <c r="AQ92" i="3"/>
  <c r="AQ93" i="3"/>
  <c r="AQ94" i="3"/>
  <c r="AQ95" i="3"/>
  <c r="AQ96" i="3"/>
  <c r="AQ97" i="3"/>
  <c r="AQ98" i="3"/>
  <c r="AQ99" i="3"/>
  <c r="AQ100" i="3"/>
  <c r="AQ101" i="3"/>
  <c r="AQ102" i="3"/>
  <c r="AQ103" i="3"/>
  <c r="AQ104" i="3"/>
  <c r="AQ105" i="3"/>
  <c r="AQ106" i="3"/>
  <c r="AQ107" i="3"/>
  <c r="AQ108" i="3"/>
  <c r="AQ109" i="3"/>
  <c r="AQ110" i="3"/>
  <c r="AQ111" i="3"/>
  <c r="AQ112" i="3"/>
  <c r="AQ113" i="3"/>
  <c r="AQ114" i="3"/>
  <c r="AQ115" i="3"/>
  <c r="AQ116" i="3"/>
  <c r="AQ117" i="3"/>
  <c r="AQ118" i="3"/>
  <c r="AQ119" i="3"/>
  <c r="AQ120" i="3"/>
  <c r="AQ121" i="3"/>
  <c r="AQ122" i="3"/>
  <c r="AQ123" i="3"/>
  <c r="AQ124" i="3"/>
  <c r="AQ125" i="3"/>
  <c r="AQ126" i="3"/>
  <c r="AQ127" i="3"/>
  <c r="AQ128" i="3"/>
  <c r="AQ129" i="3"/>
  <c r="AQ130" i="3"/>
  <c r="AQ131" i="3"/>
  <c r="AQ132" i="3"/>
  <c r="AQ133" i="3"/>
  <c r="AQ134" i="3"/>
  <c r="AQ135" i="3"/>
  <c r="AQ136" i="3"/>
  <c r="AQ137" i="3"/>
  <c r="AQ138" i="3"/>
  <c r="AQ139" i="3"/>
  <c r="AQ140" i="3"/>
  <c r="AQ141" i="3"/>
  <c r="AQ142" i="3"/>
  <c r="AQ143" i="3"/>
  <c r="AQ144" i="3"/>
  <c r="AQ145" i="3"/>
  <c r="AQ146" i="3"/>
  <c r="AQ147" i="3"/>
  <c r="AQ148" i="3"/>
  <c r="AQ149" i="3"/>
  <c r="AQ150" i="3"/>
  <c r="AQ151" i="3"/>
  <c r="AQ152" i="3"/>
  <c r="AQ153" i="3"/>
  <c r="AQ154" i="3"/>
  <c r="AQ155" i="3"/>
  <c r="AQ156" i="3"/>
  <c r="AQ157" i="3"/>
  <c r="AQ158" i="3"/>
  <c r="AQ159" i="3"/>
  <c r="AQ160" i="3"/>
  <c r="AQ161" i="3"/>
  <c r="AQ162" i="3"/>
  <c r="AQ163" i="3"/>
  <c r="AQ164" i="3"/>
  <c r="AQ165" i="3"/>
  <c r="AQ166" i="3"/>
  <c r="AQ167" i="3"/>
  <c r="AQ168" i="3"/>
  <c r="AQ169" i="3"/>
  <c r="AQ170" i="3"/>
  <c r="AQ171" i="3"/>
  <c r="AQ172" i="3"/>
  <c r="AQ173" i="3"/>
  <c r="AQ174" i="3"/>
  <c r="AQ175" i="3"/>
  <c r="AQ176" i="3"/>
  <c r="AQ177" i="3"/>
  <c r="AQ178" i="3"/>
  <c r="AQ179" i="3"/>
  <c r="AQ180" i="3"/>
  <c r="AQ181" i="3"/>
  <c r="AQ182" i="3"/>
  <c r="AQ183" i="3"/>
  <c r="AQ184" i="3"/>
  <c r="AQ185" i="3"/>
  <c r="AQ186" i="3"/>
  <c r="AQ187" i="3"/>
  <c r="AQ188" i="3"/>
  <c r="AQ189" i="3"/>
  <c r="AQ190" i="3"/>
  <c r="AQ191" i="3"/>
  <c r="AQ192" i="3"/>
  <c r="AQ193" i="3"/>
  <c r="AQ194" i="3"/>
  <c r="AQ195" i="3"/>
  <c r="AQ196" i="3"/>
  <c r="AQ197" i="3"/>
  <c r="AQ198" i="3"/>
  <c r="AQ199" i="3"/>
  <c r="AQ200" i="3"/>
  <c r="AQ201" i="3"/>
  <c r="AQ202" i="3"/>
  <c r="AQ203" i="3"/>
  <c r="AQ204" i="3"/>
  <c r="AQ205" i="3"/>
  <c r="AQ206" i="3"/>
  <c r="AQ207" i="3"/>
  <c r="AQ208" i="3"/>
  <c r="AQ209" i="3"/>
  <c r="AQ210" i="3"/>
  <c r="AQ211" i="3"/>
  <c r="AQ212" i="3"/>
  <c r="AQ213" i="3"/>
  <c r="AQ214" i="3"/>
  <c r="AQ215" i="3"/>
  <c r="AQ216" i="3"/>
  <c r="AQ217" i="3"/>
  <c r="AQ218" i="3"/>
  <c r="AQ219" i="3"/>
  <c r="AQ220" i="3"/>
  <c r="AQ221" i="3"/>
  <c r="AQ222" i="3"/>
  <c r="AQ223" i="3"/>
  <c r="AQ224" i="3"/>
  <c r="AQ225" i="3"/>
  <c r="AQ226" i="3"/>
  <c r="AQ227" i="3"/>
  <c r="AQ228" i="3"/>
  <c r="AQ229" i="3"/>
  <c r="AQ230" i="3"/>
  <c r="AQ231" i="3"/>
  <c r="AQ232" i="3"/>
  <c r="AQ233" i="3"/>
  <c r="AQ234" i="3"/>
  <c r="AQ235" i="3"/>
  <c r="AQ236" i="3"/>
  <c r="AQ237" i="3"/>
  <c r="AQ238" i="3"/>
  <c r="AQ239" i="3"/>
  <c r="AQ240" i="3"/>
  <c r="AQ241" i="3"/>
  <c r="AQ242" i="3"/>
  <c r="AQ243" i="3"/>
  <c r="AQ244" i="3"/>
  <c r="AQ245" i="3"/>
  <c r="AQ246" i="3"/>
  <c r="AQ247" i="3"/>
  <c r="AQ248" i="3"/>
  <c r="AQ249" i="3"/>
  <c r="AQ250" i="3"/>
  <c r="AQ251" i="3"/>
  <c r="AQ252" i="3"/>
  <c r="AQ253" i="3"/>
  <c r="AQ254" i="3"/>
  <c r="AQ255" i="3"/>
  <c r="AQ256" i="3"/>
  <c r="AQ257" i="3"/>
  <c r="AQ258" i="3"/>
  <c r="AQ259" i="3"/>
  <c r="AQ260" i="3"/>
  <c r="AQ261" i="3"/>
  <c r="AQ262" i="3"/>
  <c r="AQ263" i="3"/>
  <c r="AQ264" i="3"/>
  <c r="AQ265" i="3"/>
  <c r="AQ266" i="3"/>
  <c r="AQ267" i="3"/>
  <c r="AQ268" i="3"/>
  <c r="AQ269" i="3"/>
  <c r="AQ270" i="3"/>
  <c r="AQ271" i="3"/>
  <c r="AQ272" i="3"/>
  <c r="AQ273" i="3"/>
  <c r="AQ274" i="3"/>
  <c r="AQ275" i="3"/>
  <c r="AQ276" i="3"/>
  <c r="AQ277" i="3"/>
  <c r="AQ278" i="3"/>
  <c r="AQ279" i="3"/>
  <c r="AQ280" i="3"/>
  <c r="AQ281" i="3"/>
  <c r="AQ282" i="3"/>
  <c r="AQ283" i="3"/>
  <c r="AQ284" i="3"/>
  <c r="AQ285" i="3"/>
  <c r="AQ286" i="3"/>
  <c r="AQ287" i="3"/>
  <c r="AQ288" i="3"/>
  <c r="AQ289" i="3"/>
  <c r="AQ290" i="3"/>
  <c r="AQ291" i="3"/>
  <c r="AQ292" i="3"/>
  <c r="AQ293" i="3"/>
  <c r="AQ294" i="3"/>
  <c r="AQ295" i="3"/>
  <c r="AQ296" i="3"/>
  <c r="AQ297" i="3"/>
  <c r="AQ298" i="3"/>
  <c r="AQ299" i="3"/>
  <c r="AQ300" i="3"/>
  <c r="AQ301" i="3"/>
  <c r="AQ302" i="3"/>
  <c r="AQ303" i="3"/>
  <c r="AQ304" i="3"/>
  <c r="AQ305" i="3"/>
  <c r="AQ306" i="3"/>
  <c r="AQ307" i="3"/>
  <c r="AQ308" i="3"/>
  <c r="AQ309" i="3"/>
  <c r="AQ310" i="3"/>
  <c r="AQ311" i="3"/>
  <c r="AQ312" i="3"/>
  <c r="AQ313" i="3"/>
  <c r="AQ314" i="3"/>
  <c r="AQ315" i="3"/>
  <c r="AQ316" i="3"/>
  <c r="AQ317" i="3"/>
  <c r="AQ318" i="3"/>
  <c r="AQ319" i="3"/>
  <c r="AQ320" i="3"/>
  <c r="AQ321" i="3"/>
  <c r="AQ322" i="3"/>
  <c r="AQ323" i="3"/>
  <c r="AQ324" i="3"/>
  <c r="AQ325" i="3"/>
  <c r="AQ326" i="3"/>
  <c r="AQ327" i="3"/>
  <c r="AQ328" i="3"/>
  <c r="AQ329" i="3"/>
  <c r="AQ330" i="3"/>
  <c r="AQ331" i="3"/>
  <c r="AQ332" i="3"/>
  <c r="AQ333" i="3"/>
  <c r="AQ334" i="3"/>
  <c r="AQ335" i="3"/>
  <c r="AQ336" i="3"/>
  <c r="AQ337" i="3"/>
  <c r="AQ338" i="3"/>
  <c r="AQ339" i="3"/>
  <c r="AQ340" i="3"/>
  <c r="AQ341" i="3"/>
  <c r="AQ342" i="3"/>
  <c r="AQ343" i="3"/>
  <c r="AQ344" i="3"/>
  <c r="AQ345" i="3"/>
  <c r="AQ346" i="3"/>
  <c r="AQ347" i="3"/>
  <c r="AQ348" i="3"/>
  <c r="AQ349" i="3"/>
  <c r="AQ350" i="3"/>
  <c r="AQ351" i="3"/>
  <c r="AQ352" i="3"/>
  <c r="AQ353" i="3"/>
  <c r="AQ354" i="3"/>
  <c r="AQ355" i="3"/>
  <c r="AQ356" i="3"/>
  <c r="AQ357" i="3"/>
  <c r="AQ358" i="3"/>
  <c r="AQ359" i="3"/>
  <c r="AQ360" i="3"/>
  <c r="AQ361" i="3"/>
  <c r="AQ362" i="3"/>
  <c r="AQ363" i="3"/>
  <c r="AQ364" i="3"/>
  <c r="AQ365" i="3"/>
  <c r="AQ366" i="3"/>
  <c r="AQ367" i="3"/>
  <c r="AQ368" i="3"/>
  <c r="AQ369" i="3"/>
  <c r="AQ370" i="3"/>
  <c r="AQ371" i="3"/>
  <c r="AQ372" i="3"/>
  <c r="AQ373" i="3"/>
  <c r="AQ374" i="3"/>
  <c r="AQ375" i="3"/>
  <c r="AQ376" i="3"/>
  <c r="AQ377" i="3"/>
  <c r="AQ378" i="3"/>
  <c r="AQ379" i="3"/>
  <c r="AQ380" i="3"/>
  <c r="AQ381" i="3"/>
  <c r="AQ382" i="3"/>
  <c r="AQ383" i="3"/>
  <c r="AQ384" i="3"/>
  <c r="AQ385" i="3"/>
  <c r="AQ386" i="3"/>
  <c r="AQ387" i="3"/>
  <c r="AQ388" i="3"/>
  <c r="AQ389" i="3"/>
  <c r="AQ390" i="3"/>
  <c r="AQ391" i="3"/>
  <c r="AQ392" i="3"/>
  <c r="AQ393" i="3"/>
  <c r="AQ394" i="3"/>
  <c r="AQ395" i="3"/>
  <c r="AQ396" i="3"/>
  <c r="AQ397" i="3"/>
  <c r="AQ398" i="3"/>
  <c r="AQ399" i="3"/>
  <c r="AQ400" i="3"/>
  <c r="AQ401" i="3"/>
  <c r="AQ402" i="3"/>
  <c r="AQ403" i="3"/>
  <c r="AQ404" i="3"/>
  <c r="AQ405" i="3"/>
  <c r="AQ406" i="3"/>
  <c r="AQ407" i="3"/>
  <c r="AQ408" i="3"/>
  <c r="AQ409" i="3"/>
  <c r="AQ410" i="3"/>
  <c r="AQ411" i="3"/>
  <c r="AQ412" i="3"/>
  <c r="AQ413" i="3"/>
  <c r="AQ414" i="3"/>
  <c r="AQ415" i="3"/>
  <c r="AQ416" i="3"/>
  <c r="AQ417" i="3"/>
  <c r="AQ418" i="3"/>
  <c r="AQ419" i="3"/>
  <c r="AQ420" i="3"/>
  <c r="AQ421" i="3"/>
  <c r="AQ422" i="3"/>
  <c r="AQ423" i="3"/>
  <c r="AQ424" i="3"/>
  <c r="AQ425" i="3"/>
  <c r="AQ426" i="3"/>
  <c r="AQ427" i="3"/>
  <c r="AQ428" i="3"/>
  <c r="AQ429" i="3"/>
  <c r="AQ430" i="3"/>
  <c r="AQ431" i="3"/>
  <c r="AQ432" i="3"/>
  <c r="AQ433" i="3"/>
  <c r="AQ434" i="3"/>
  <c r="AQ435" i="3"/>
  <c r="AQ436" i="3"/>
  <c r="AQ437" i="3"/>
  <c r="AQ438" i="3"/>
  <c r="AQ439" i="3"/>
  <c r="AQ440" i="3"/>
  <c r="AQ441" i="3"/>
  <c r="AQ442" i="3"/>
  <c r="AQ443" i="3"/>
  <c r="AQ444" i="3"/>
  <c r="AQ445" i="3"/>
  <c r="AQ446" i="3"/>
  <c r="AQ447" i="3"/>
  <c r="AQ448" i="3"/>
  <c r="AQ449" i="3"/>
  <c r="AQ450" i="3"/>
  <c r="AQ451" i="3"/>
  <c r="AQ452" i="3"/>
  <c r="AQ453" i="3"/>
  <c r="AQ454" i="3"/>
  <c r="AQ455" i="3"/>
  <c r="AQ456" i="3"/>
  <c r="AQ457" i="3"/>
  <c r="AQ458" i="3"/>
  <c r="AQ459" i="3"/>
  <c r="AQ460" i="3"/>
  <c r="AQ461" i="3"/>
  <c r="AQ462" i="3"/>
  <c r="AQ463" i="3"/>
  <c r="AQ464" i="3"/>
  <c r="AQ465" i="3"/>
  <c r="AQ466" i="3"/>
  <c r="AQ467" i="3"/>
  <c r="AQ468" i="3"/>
  <c r="AQ469" i="3"/>
  <c r="AQ470" i="3"/>
  <c r="AQ471" i="3"/>
  <c r="AQ472" i="3"/>
  <c r="AQ473" i="3"/>
  <c r="AQ474" i="3"/>
  <c r="AQ475" i="3"/>
  <c r="AQ476" i="3"/>
  <c r="AP24" i="3"/>
  <c r="AP25" i="3"/>
  <c r="AP26" i="3"/>
  <c r="AP27" i="3"/>
  <c r="AP28" i="3"/>
  <c r="AP29" i="3"/>
  <c r="AP30" i="3"/>
  <c r="AP31" i="3"/>
  <c r="AP32" i="3"/>
  <c r="AP33" i="3"/>
  <c r="AP34" i="3"/>
  <c r="AP35" i="3"/>
  <c r="AP36" i="3"/>
  <c r="AP37" i="3"/>
  <c r="AP38" i="3"/>
  <c r="AP39" i="3"/>
  <c r="AP40" i="3"/>
  <c r="AP41" i="3"/>
  <c r="AP42" i="3"/>
  <c r="AP43" i="3"/>
  <c r="AP44" i="3"/>
  <c r="AP45" i="3"/>
  <c r="AP46" i="3"/>
  <c r="AP47" i="3"/>
  <c r="AP48" i="3"/>
  <c r="AP49" i="3"/>
  <c r="AP50" i="3"/>
  <c r="AP51" i="3"/>
  <c r="AP52" i="3"/>
  <c r="AP53" i="3"/>
  <c r="AP54" i="3"/>
  <c r="AP55" i="3"/>
  <c r="AP56" i="3"/>
  <c r="AP57" i="3"/>
  <c r="AP58" i="3"/>
  <c r="AP59" i="3"/>
  <c r="AP60" i="3"/>
  <c r="AP61" i="3"/>
  <c r="AP62" i="3"/>
  <c r="AP63" i="3"/>
  <c r="AP64" i="3"/>
  <c r="AP65" i="3"/>
  <c r="AP66" i="3"/>
  <c r="AP67" i="3"/>
  <c r="AP68" i="3"/>
  <c r="AP69" i="3"/>
  <c r="AP70" i="3"/>
  <c r="AP71" i="3"/>
  <c r="AP72" i="3"/>
  <c r="AP73" i="3"/>
  <c r="AP74" i="3"/>
  <c r="AP75" i="3"/>
  <c r="AP76" i="3"/>
  <c r="AP77" i="3"/>
  <c r="AP78" i="3"/>
  <c r="AP79" i="3"/>
  <c r="AP80" i="3"/>
  <c r="AP81" i="3"/>
  <c r="AP82" i="3"/>
  <c r="AP83" i="3"/>
  <c r="AP84" i="3"/>
  <c r="AP85" i="3"/>
  <c r="AP86" i="3"/>
  <c r="AP87" i="3"/>
  <c r="AP88" i="3"/>
  <c r="AP89" i="3"/>
  <c r="AP90" i="3"/>
  <c r="AP91" i="3"/>
  <c r="AP92" i="3"/>
  <c r="AP93" i="3"/>
  <c r="AP94" i="3"/>
  <c r="AP95" i="3"/>
  <c r="AP96" i="3"/>
  <c r="AP97" i="3"/>
  <c r="AP98" i="3"/>
  <c r="AP99" i="3"/>
  <c r="AP100" i="3"/>
  <c r="AP101" i="3"/>
  <c r="AP102" i="3"/>
  <c r="AP103" i="3"/>
  <c r="AP104" i="3"/>
  <c r="AP105" i="3"/>
  <c r="AP106" i="3"/>
  <c r="AP107" i="3"/>
  <c r="AP108" i="3"/>
  <c r="AP109" i="3"/>
  <c r="AP110" i="3"/>
  <c r="AP111" i="3"/>
  <c r="AP112" i="3"/>
  <c r="AP113" i="3"/>
  <c r="AP114" i="3"/>
  <c r="AP115" i="3"/>
  <c r="AP116" i="3"/>
  <c r="AP117" i="3"/>
  <c r="AP118" i="3"/>
  <c r="AP119" i="3"/>
  <c r="AP120" i="3"/>
  <c r="AP121" i="3"/>
  <c r="AP122" i="3"/>
  <c r="AP123" i="3"/>
  <c r="AP124" i="3"/>
  <c r="AP125" i="3"/>
  <c r="AP126" i="3"/>
  <c r="AP127" i="3"/>
  <c r="AP128" i="3"/>
  <c r="AP129" i="3"/>
  <c r="AP130" i="3"/>
  <c r="AP131" i="3"/>
  <c r="AP132" i="3"/>
  <c r="AP133" i="3"/>
  <c r="AP134" i="3"/>
  <c r="AP135" i="3"/>
  <c r="AP136" i="3"/>
  <c r="AP137" i="3"/>
  <c r="AP138" i="3"/>
  <c r="AP139" i="3"/>
  <c r="AP140" i="3"/>
  <c r="AP141" i="3"/>
  <c r="AP142" i="3"/>
  <c r="AP143" i="3"/>
  <c r="AP144" i="3"/>
  <c r="AP145" i="3"/>
  <c r="AP146" i="3"/>
  <c r="AP147" i="3"/>
  <c r="AP148" i="3"/>
  <c r="AP149" i="3"/>
  <c r="AP150" i="3"/>
  <c r="AP151" i="3"/>
  <c r="AP152" i="3"/>
  <c r="AP153" i="3"/>
  <c r="AP154" i="3"/>
  <c r="AP155" i="3"/>
  <c r="AP156" i="3"/>
  <c r="AP157" i="3"/>
  <c r="AP158" i="3"/>
  <c r="AP159" i="3"/>
  <c r="AP160" i="3"/>
  <c r="AP161" i="3"/>
  <c r="AP162" i="3"/>
  <c r="AP163" i="3"/>
  <c r="AP164" i="3"/>
  <c r="AP165" i="3"/>
  <c r="AP166" i="3"/>
  <c r="AP167" i="3"/>
  <c r="AP168" i="3"/>
  <c r="AP169" i="3"/>
  <c r="AP170" i="3"/>
  <c r="AP171" i="3"/>
  <c r="AP172" i="3"/>
  <c r="AP173" i="3"/>
  <c r="AP174" i="3"/>
  <c r="AP175" i="3"/>
  <c r="AP176" i="3"/>
  <c r="AP177" i="3"/>
  <c r="AP178" i="3"/>
  <c r="AP179" i="3"/>
  <c r="AP180" i="3"/>
  <c r="AP181" i="3"/>
  <c r="AP182" i="3"/>
  <c r="AP183" i="3"/>
  <c r="AP184" i="3"/>
  <c r="AP185" i="3"/>
  <c r="AP186" i="3"/>
  <c r="AP187" i="3"/>
  <c r="AP188" i="3"/>
  <c r="AP189" i="3"/>
  <c r="AP190" i="3"/>
  <c r="AP191" i="3"/>
  <c r="AP192" i="3"/>
  <c r="AP193" i="3"/>
  <c r="AP194" i="3"/>
  <c r="AP195" i="3"/>
  <c r="AP196" i="3"/>
  <c r="AP197" i="3"/>
  <c r="AP198" i="3"/>
  <c r="AP199" i="3"/>
  <c r="AP200" i="3"/>
  <c r="AP201" i="3"/>
  <c r="AP202" i="3"/>
  <c r="AP203" i="3"/>
  <c r="AP204" i="3"/>
  <c r="AP205" i="3"/>
  <c r="AP206" i="3"/>
  <c r="AP207" i="3"/>
  <c r="AP208" i="3"/>
  <c r="AP209" i="3"/>
  <c r="AP210" i="3"/>
  <c r="AP211" i="3"/>
  <c r="AP212" i="3"/>
  <c r="AP213" i="3"/>
  <c r="AP214" i="3"/>
  <c r="AP215" i="3"/>
  <c r="AP216" i="3"/>
  <c r="AP217" i="3"/>
  <c r="AP218" i="3"/>
  <c r="AP219" i="3"/>
  <c r="AP220" i="3"/>
  <c r="AP221" i="3"/>
  <c r="AP222" i="3"/>
  <c r="AP223" i="3"/>
  <c r="AP224" i="3"/>
  <c r="AP225" i="3"/>
  <c r="AP226" i="3"/>
  <c r="AP227" i="3"/>
  <c r="AP228" i="3"/>
  <c r="AP229" i="3"/>
  <c r="AP230" i="3"/>
  <c r="AP231" i="3"/>
  <c r="AP232" i="3"/>
  <c r="AP233" i="3"/>
  <c r="AP234" i="3"/>
  <c r="AP235" i="3"/>
  <c r="AP236" i="3"/>
  <c r="AP237" i="3"/>
  <c r="AP238" i="3"/>
  <c r="AP239" i="3"/>
  <c r="AP240" i="3"/>
  <c r="AP241" i="3"/>
  <c r="AP242" i="3"/>
  <c r="AP243" i="3"/>
  <c r="AP244" i="3"/>
  <c r="AP245" i="3"/>
  <c r="AP246" i="3"/>
  <c r="AP247" i="3"/>
  <c r="AP248" i="3"/>
  <c r="AP249" i="3"/>
  <c r="AP250" i="3"/>
  <c r="AP251" i="3"/>
  <c r="AP252" i="3"/>
  <c r="AP253" i="3"/>
  <c r="AP254" i="3"/>
  <c r="AP255" i="3"/>
  <c r="AP256" i="3"/>
  <c r="AP257" i="3"/>
  <c r="AP258" i="3"/>
  <c r="AP259" i="3"/>
  <c r="AP260" i="3"/>
  <c r="AP261" i="3"/>
  <c r="AP262" i="3"/>
  <c r="AP263" i="3"/>
  <c r="AP264" i="3"/>
  <c r="AP265" i="3"/>
  <c r="AP266" i="3"/>
  <c r="AP267" i="3"/>
  <c r="AP268" i="3"/>
  <c r="AP269" i="3"/>
  <c r="AP270" i="3"/>
  <c r="AP271" i="3"/>
  <c r="AP272" i="3"/>
  <c r="AP273" i="3"/>
  <c r="AP274" i="3"/>
  <c r="AP275" i="3"/>
  <c r="AP276" i="3"/>
  <c r="AP277" i="3"/>
  <c r="AP278" i="3"/>
  <c r="AP279" i="3"/>
  <c r="AP280" i="3"/>
  <c r="AP281" i="3"/>
  <c r="AP282" i="3"/>
  <c r="AP283" i="3"/>
  <c r="AP284" i="3"/>
  <c r="AP285" i="3"/>
  <c r="AP286" i="3"/>
  <c r="AP287" i="3"/>
  <c r="AP288" i="3"/>
  <c r="AP289" i="3"/>
  <c r="AP290" i="3"/>
  <c r="AP291" i="3"/>
  <c r="AP292" i="3"/>
  <c r="AP293" i="3"/>
  <c r="AP294" i="3"/>
  <c r="AP295" i="3"/>
  <c r="AP296" i="3"/>
  <c r="AP297" i="3"/>
  <c r="AP298" i="3"/>
  <c r="AP299" i="3"/>
  <c r="AP300" i="3"/>
  <c r="AP301" i="3"/>
  <c r="AP302" i="3"/>
  <c r="AP303" i="3"/>
  <c r="AP304" i="3"/>
  <c r="AP305" i="3"/>
  <c r="AP306" i="3"/>
  <c r="AP307" i="3"/>
  <c r="AP308" i="3"/>
  <c r="AP309" i="3"/>
  <c r="AP310" i="3"/>
  <c r="AP311" i="3"/>
  <c r="AP312" i="3"/>
  <c r="AP313" i="3"/>
  <c r="AP314" i="3"/>
  <c r="AP315" i="3"/>
  <c r="AP316" i="3"/>
  <c r="AP317" i="3"/>
  <c r="AP318" i="3"/>
  <c r="AP319" i="3"/>
  <c r="AP320" i="3"/>
  <c r="AP321" i="3"/>
  <c r="AP322" i="3"/>
  <c r="AP323" i="3"/>
  <c r="AP324" i="3"/>
  <c r="AP325" i="3"/>
  <c r="AP326" i="3"/>
  <c r="AP327" i="3"/>
  <c r="AP328" i="3"/>
  <c r="AP329" i="3"/>
  <c r="AP330" i="3"/>
  <c r="AP331" i="3"/>
  <c r="AP332" i="3"/>
  <c r="AP333" i="3"/>
  <c r="AP334" i="3"/>
  <c r="AP335" i="3"/>
  <c r="AP336" i="3"/>
  <c r="AP337" i="3"/>
  <c r="AP338" i="3"/>
  <c r="AP339" i="3"/>
  <c r="AP340" i="3"/>
  <c r="AP341" i="3"/>
  <c r="AP342" i="3"/>
  <c r="AP343" i="3"/>
  <c r="AP344" i="3"/>
  <c r="AP345" i="3"/>
  <c r="AP346" i="3"/>
  <c r="AP347" i="3"/>
  <c r="AP348" i="3"/>
  <c r="AP349" i="3"/>
  <c r="AP350" i="3"/>
  <c r="AP351" i="3"/>
  <c r="AP352" i="3"/>
  <c r="AP353" i="3"/>
  <c r="AP354" i="3"/>
  <c r="AP355" i="3"/>
  <c r="AP356" i="3"/>
  <c r="AP357" i="3"/>
  <c r="AP358" i="3"/>
  <c r="AP359" i="3"/>
  <c r="AP360" i="3"/>
  <c r="AP361" i="3"/>
  <c r="AP362" i="3"/>
  <c r="AP363" i="3"/>
  <c r="AP364" i="3"/>
  <c r="AP365" i="3"/>
  <c r="AP366" i="3"/>
  <c r="AP367" i="3"/>
  <c r="AP368" i="3"/>
  <c r="AP369" i="3"/>
  <c r="AP370" i="3"/>
  <c r="AP371" i="3"/>
  <c r="AP372" i="3"/>
  <c r="AP373" i="3"/>
  <c r="AP374" i="3"/>
  <c r="AP375" i="3"/>
  <c r="AP376" i="3"/>
  <c r="AP377" i="3"/>
  <c r="AP378" i="3"/>
  <c r="AP379" i="3"/>
  <c r="AP380" i="3"/>
  <c r="AP381" i="3"/>
  <c r="AP382" i="3"/>
  <c r="AP383" i="3"/>
  <c r="AP384" i="3"/>
  <c r="AP385" i="3"/>
  <c r="AP386" i="3"/>
  <c r="AP387" i="3"/>
  <c r="AP388" i="3"/>
  <c r="AP389" i="3"/>
  <c r="AP390" i="3"/>
  <c r="AP391" i="3"/>
  <c r="AP392" i="3"/>
  <c r="AP393" i="3"/>
  <c r="AP394" i="3"/>
  <c r="AP395" i="3"/>
  <c r="AP396" i="3"/>
  <c r="AP397" i="3"/>
  <c r="AP398" i="3"/>
  <c r="AP399" i="3"/>
  <c r="AP400" i="3"/>
  <c r="AP401" i="3"/>
  <c r="AP402" i="3"/>
  <c r="AP403" i="3"/>
  <c r="AP404" i="3"/>
  <c r="AP405" i="3"/>
  <c r="AP406" i="3"/>
  <c r="AP407" i="3"/>
  <c r="AP408" i="3"/>
  <c r="AP409" i="3"/>
  <c r="AP410" i="3"/>
  <c r="AP411" i="3"/>
  <c r="AP412" i="3"/>
  <c r="AP413" i="3"/>
  <c r="AP414" i="3"/>
  <c r="AP415" i="3"/>
  <c r="AP416" i="3"/>
  <c r="AP417" i="3"/>
  <c r="AP418" i="3"/>
  <c r="AP419" i="3"/>
  <c r="AP420" i="3"/>
  <c r="AP421" i="3"/>
  <c r="AP422" i="3"/>
  <c r="AP423" i="3"/>
  <c r="AP424" i="3"/>
  <c r="AP425" i="3"/>
  <c r="AP426" i="3"/>
  <c r="AP427" i="3"/>
  <c r="AP428" i="3"/>
  <c r="AP429" i="3"/>
  <c r="AP430" i="3"/>
  <c r="AP431" i="3"/>
  <c r="AP432" i="3"/>
  <c r="AP433" i="3"/>
  <c r="AP434" i="3"/>
  <c r="AP435" i="3"/>
  <c r="AP436" i="3"/>
  <c r="AP437" i="3"/>
  <c r="AP438" i="3"/>
  <c r="AP439" i="3"/>
  <c r="AP440" i="3"/>
  <c r="AP441" i="3"/>
  <c r="AP442" i="3"/>
  <c r="AP443" i="3"/>
  <c r="AP444" i="3"/>
  <c r="AP445" i="3"/>
  <c r="AP446" i="3"/>
  <c r="AP447" i="3"/>
  <c r="AP448" i="3"/>
  <c r="AP449" i="3"/>
  <c r="AP450" i="3"/>
  <c r="AP451" i="3"/>
  <c r="AP452" i="3"/>
  <c r="AP453" i="3"/>
  <c r="AP454" i="3"/>
  <c r="AP455" i="3"/>
  <c r="AP456" i="3"/>
  <c r="AP457" i="3"/>
  <c r="AP458" i="3"/>
  <c r="AP459" i="3"/>
  <c r="AP460" i="3"/>
  <c r="AP461" i="3"/>
  <c r="AP462" i="3"/>
  <c r="AP463" i="3"/>
  <c r="AP464" i="3"/>
  <c r="AP465" i="3"/>
  <c r="AP466" i="3"/>
  <c r="AP467" i="3"/>
  <c r="AP468" i="3"/>
  <c r="AP469" i="3"/>
  <c r="AP470" i="3"/>
  <c r="AP471" i="3"/>
  <c r="AP472" i="3"/>
  <c r="AP473" i="3"/>
  <c r="AP474" i="3"/>
  <c r="AP475" i="3"/>
  <c r="AP476" i="3"/>
  <c r="BH24" i="3"/>
  <c r="BH25" i="3"/>
  <c r="BH26" i="3"/>
  <c r="BH27" i="3"/>
  <c r="BH28" i="3"/>
  <c r="BH29" i="3"/>
  <c r="BH30" i="3"/>
  <c r="BH31" i="3"/>
  <c r="BH32" i="3"/>
  <c r="BH33" i="3"/>
  <c r="BH34" i="3"/>
  <c r="BH35" i="3"/>
  <c r="BH36" i="3"/>
  <c r="BH37" i="3"/>
  <c r="BH38" i="3"/>
  <c r="BH39" i="3"/>
  <c r="BH40" i="3"/>
  <c r="BH41" i="3"/>
  <c r="BH42" i="3"/>
  <c r="BH43" i="3"/>
  <c r="BH44" i="3"/>
  <c r="BH45" i="3"/>
  <c r="BH46" i="3"/>
  <c r="BH47" i="3"/>
  <c r="BH48" i="3"/>
  <c r="BH49" i="3"/>
  <c r="BH50" i="3"/>
  <c r="BH51" i="3"/>
  <c r="BH52" i="3"/>
  <c r="BH53" i="3"/>
  <c r="BH54" i="3"/>
  <c r="BH55" i="3"/>
  <c r="BH56" i="3"/>
  <c r="BH57" i="3"/>
  <c r="BH58" i="3"/>
  <c r="BH59" i="3"/>
  <c r="BH60" i="3"/>
  <c r="BH61" i="3"/>
  <c r="BH62" i="3"/>
  <c r="BH63" i="3"/>
  <c r="BH64" i="3"/>
  <c r="BH65" i="3"/>
  <c r="BH66" i="3"/>
  <c r="BH67" i="3"/>
  <c r="BH68" i="3"/>
  <c r="BH69" i="3"/>
  <c r="BH70" i="3"/>
  <c r="BH71" i="3"/>
  <c r="BH72" i="3"/>
  <c r="BH73" i="3"/>
  <c r="BH74" i="3"/>
  <c r="BH75" i="3"/>
  <c r="BH76" i="3"/>
  <c r="BH77" i="3"/>
  <c r="BH78" i="3"/>
  <c r="BH79" i="3"/>
  <c r="BH80" i="3"/>
  <c r="BH81" i="3"/>
  <c r="BH82" i="3"/>
  <c r="BH83" i="3"/>
  <c r="BH84" i="3"/>
  <c r="BH85" i="3"/>
  <c r="BH86" i="3"/>
  <c r="BH87" i="3"/>
  <c r="BH88" i="3"/>
  <c r="BH89" i="3"/>
  <c r="BH90" i="3"/>
  <c r="BH91" i="3"/>
  <c r="BH92" i="3"/>
  <c r="BH93" i="3"/>
  <c r="BH94" i="3"/>
  <c r="BH95" i="3"/>
  <c r="BH96" i="3"/>
  <c r="BH97" i="3"/>
  <c r="BH98" i="3"/>
  <c r="BH99" i="3"/>
  <c r="BH100" i="3"/>
  <c r="BH101" i="3"/>
  <c r="BH102" i="3"/>
  <c r="BH103" i="3"/>
  <c r="BH104" i="3"/>
  <c r="BH105" i="3"/>
  <c r="BH106" i="3"/>
  <c r="BH107" i="3"/>
  <c r="BH108" i="3"/>
  <c r="BH109" i="3"/>
  <c r="BH110" i="3"/>
  <c r="BH111" i="3"/>
  <c r="BH112" i="3"/>
  <c r="BH113" i="3"/>
  <c r="BH114" i="3"/>
  <c r="BH115" i="3"/>
  <c r="BH116" i="3"/>
  <c r="BH117" i="3"/>
  <c r="BH118" i="3"/>
  <c r="BH119" i="3"/>
  <c r="BH120" i="3"/>
  <c r="BH121" i="3"/>
  <c r="BH122" i="3"/>
  <c r="BH123" i="3"/>
  <c r="BH124" i="3"/>
  <c r="BH125" i="3"/>
  <c r="BH126" i="3"/>
  <c r="BH127" i="3"/>
  <c r="BH128" i="3"/>
  <c r="BH129" i="3"/>
  <c r="BH130" i="3"/>
  <c r="BH131" i="3"/>
  <c r="BH132" i="3"/>
  <c r="BH133" i="3"/>
  <c r="BH134" i="3"/>
  <c r="BH135" i="3"/>
  <c r="BH136" i="3"/>
  <c r="BH137" i="3"/>
  <c r="BH138" i="3"/>
  <c r="BH139" i="3"/>
  <c r="BH140" i="3"/>
  <c r="BH141" i="3"/>
  <c r="BH142" i="3"/>
  <c r="BH143" i="3"/>
  <c r="BH144" i="3"/>
  <c r="BH145" i="3"/>
  <c r="BH146" i="3"/>
  <c r="BH147" i="3"/>
  <c r="BH148" i="3"/>
  <c r="BH149" i="3"/>
  <c r="BH150" i="3"/>
  <c r="BH151" i="3"/>
  <c r="BH152" i="3"/>
  <c r="BH153" i="3"/>
  <c r="BH154" i="3"/>
  <c r="BH155" i="3"/>
  <c r="BH156" i="3"/>
  <c r="BH157" i="3"/>
  <c r="BH158" i="3"/>
  <c r="BH159" i="3"/>
  <c r="BH160" i="3"/>
  <c r="BH161" i="3"/>
  <c r="BH162" i="3"/>
  <c r="BH163" i="3"/>
  <c r="BH164" i="3"/>
  <c r="BH165" i="3"/>
  <c r="BH166" i="3"/>
  <c r="BH167" i="3"/>
  <c r="BH168" i="3"/>
  <c r="BH169" i="3"/>
  <c r="BH170" i="3"/>
  <c r="BH171" i="3"/>
  <c r="BH172" i="3"/>
  <c r="BH173" i="3"/>
  <c r="BH174" i="3"/>
  <c r="BH175" i="3"/>
  <c r="BH176" i="3"/>
  <c r="BH177" i="3"/>
  <c r="BH178" i="3"/>
  <c r="BH179" i="3"/>
  <c r="BH180" i="3"/>
  <c r="BH181" i="3"/>
  <c r="BH182" i="3"/>
  <c r="BH183" i="3"/>
  <c r="BH184" i="3"/>
  <c r="BH185" i="3"/>
  <c r="BH186" i="3"/>
  <c r="BH187" i="3"/>
  <c r="BH188" i="3"/>
  <c r="BH189" i="3"/>
  <c r="BH190" i="3"/>
  <c r="BH191" i="3"/>
  <c r="BH192" i="3"/>
  <c r="BH193" i="3"/>
  <c r="BH194" i="3"/>
  <c r="BH195" i="3"/>
  <c r="BH196" i="3"/>
  <c r="BH197" i="3"/>
  <c r="BH198" i="3"/>
  <c r="BH199" i="3"/>
  <c r="BH200" i="3"/>
  <c r="BH201" i="3"/>
  <c r="BH202" i="3"/>
  <c r="BH203" i="3"/>
  <c r="BH204" i="3"/>
  <c r="BH205" i="3"/>
  <c r="BH206" i="3"/>
  <c r="BH207" i="3"/>
  <c r="BH208" i="3"/>
  <c r="BH209" i="3"/>
  <c r="BH210" i="3"/>
  <c r="BH211" i="3"/>
  <c r="BH212" i="3"/>
  <c r="BH213" i="3"/>
  <c r="BH214" i="3"/>
  <c r="BH215" i="3"/>
  <c r="BH216" i="3"/>
  <c r="BH217" i="3"/>
  <c r="BH218" i="3"/>
  <c r="BH219" i="3"/>
  <c r="BH220" i="3"/>
  <c r="BH221" i="3"/>
  <c r="BH222" i="3"/>
  <c r="BH223" i="3"/>
  <c r="BH224" i="3"/>
  <c r="BH225" i="3"/>
  <c r="BH226" i="3"/>
  <c r="BH227" i="3"/>
  <c r="BH228" i="3"/>
  <c r="BH229" i="3"/>
  <c r="BH230" i="3"/>
  <c r="BH231" i="3"/>
  <c r="BH232" i="3"/>
  <c r="BH233" i="3"/>
  <c r="BH234" i="3"/>
  <c r="BH235" i="3"/>
  <c r="BH236" i="3"/>
  <c r="BH237" i="3"/>
  <c r="BH238" i="3"/>
  <c r="BH239" i="3"/>
  <c r="BH240" i="3"/>
  <c r="BH241" i="3"/>
  <c r="BH242" i="3"/>
  <c r="BH243" i="3"/>
  <c r="BH244" i="3"/>
  <c r="BH245" i="3"/>
  <c r="BH246" i="3"/>
  <c r="BH247" i="3"/>
  <c r="BH248" i="3"/>
  <c r="BH249" i="3"/>
  <c r="BH250" i="3"/>
  <c r="BH251" i="3"/>
  <c r="BH252" i="3"/>
  <c r="BH253" i="3"/>
  <c r="BH254" i="3"/>
  <c r="BH255" i="3"/>
  <c r="BH256" i="3"/>
  <c r="BH257" i="3"/>
  <c r="BH258" i="3"/>
  <c r="BH259" i="3"/>
  <c r="BH260" i="3"/>
  <c r="BH261" i="3"/>
  <c r="BH262" i="3"/>
  <c r="BH263" i="3"/>
  <c r="BH264" i="3"/>
  <c r="BH265" i="3"/>
  <c r="BH266" i="3"/>
  <c r="BH267" i="3"/>
  <c r="BH268" i="3"/>
  <c r="BH269" i="3"/>
  <c r="BH270" i="3"/>
  <c r="BH271" i="3"/>
  <c r="BH272" i="3"/>
  <c r="BH273" i="3"/>
  <c r="BH274" i="3"/>
  <c r="BH275" i="3"/>
  <c r="BH276" i="3"/>
  <c r="BH277" i="3"/>
  <c r="BH278" i="3"/>
  <c r="BH279" i="3"/>
  <c r="BH280" i="3"/>
  <c r="BH281" i="3"/>
  <c r="BH282" i="3"/>
  <c r="BH283" i="3"/>
  <c r="BH284" i="3"/>
  <c r="BH285" i="3"/>
  <c r="BH286" i="3"/>
  <c r="BH287" i="3"/>
  <c r="BH288" i="3"/>
  <c r="BH289" i="3"/>
  <c r="BH290" i="3"/>
  <c r="BH291" i="3"/>
  <c r="BH292" i="3"/>
  <c r="BH293" i="3"/>
  <c r="BH294" i="3"/>
  <c r="BH295" i="3"/>
  <c r="BH296" i="3"/>
  <c r="BH297" i="3"/>
  <c r="BH298" i="3"/>
  <c r="BH299" i="3"/>
  <c r="BH300" i="3"/>
  <c r="BH301" i="3"/>
  <c r="BH302" i="3"/>
  <c r="BH303" i="3"/>
  <c r="BH304" i="3"/>
  <c r="BH305" i="3"/>
  <c r="BH306" i="3"/>
  <c r="BH307" i="3"/>
  <c r="BH308" i="3"/>
  <c r="BH309" i="3"/>
  <c r="BH310" i="3"/>
  <c r="BH311" i="3"/>
  <c r="BH312" i="3"/>
  <c r="BH313" i="3"/>
  <c r="BH314" i="3"/>
  <c r="BH315" i="3"/>
  <c r="BH316" i="3"/>
  <c r="BH317" i="3"/>
  <c r="BH318" i="3"/>
  <c r="BH319" i="3"/>
  <c r="BH320" i="3"/>
  <c r="BH321" i="3"/>
  <c r="BH322" i="3"/>
  <c r="BH323" i="3"/>
  <c r="BH324" i="3"/>
  <c r="BH325" i="3"/>
  <c r="BH326" i="3"/>
  <c r="BH327" i="3"/>
  <c r="BH328" i="3"/>
  <c r="BH329" i="3"/>
  <c r="BH330" i="3"/>
  <c r="BH331" i="3"/>
  <c r="BH332" i="3"/>
  <c r="BH333" i="3"/>
  <c r="BH334" i="3"/>
  <c r="BH335" i="3"/>
  <c r="BH336" i="3"/>
  <c r="BH337" i="3"/>
  <c r="BH338" i="3"/>
  <c r="BH339" i="3"/>
  <c r="BH340" i="3"/>
  <c r="BH341" i="3"/>
  <c r="BH342" i="3"/>
  <c r="BH343" i="3"/>
  <c r="BH344" i="3"/>
  <c r="BH345" i="3"/>
  <c r="BH346" i="3"/>
  <c r="BH347" i="3"/>
  <c r="BH348" i="3"/>
  <c r="BH349" i="3"/>
  <c r="BH350" i="3"/>
  <c r="BH351" i="3"/>
  <c r="BH352" i="3"/>
  <c r="BH353" i="3"/>
  <c r="BH354" i="3"/>
  <c r="BH355" i="3"/>
  <c r="BH356" i="3"/>
  <c r="BH357" i="3"/>
  <c r="BH358" i="3"/>
  <c r="BH359" i="3"/>
  <c r="BH360" i="3"/>
  <c r="BH361" i="3"/>
  <c r="BH362" i="3"/>
  <c r="BH363" i="3"/>
  <c r="BH364" i="3"/>
  <c r="BH365" i="3"/>
  <c r="BH366" i="3"/>
  <c r="BH367" i="3"/>
  <c r="BH368" i="3"/>
  <c r="BH369" i="3"/>
  <c r="BH370" i="3"/>
  <c r="BH371" i="3"/>
  <c r="BH372" i="3"/>
  <c r="BH373" i="3"/>
  <c r="BH374" i="3"/>
  <c r="BH375" i="3"/>
  <c r="BH376" i="3"/>
  <c r="BH377" i="3"/>
  <c r="BH378" i="3"/>
  <c r="BH379" i="3"/>
  <c r="BH380" i="3"/>
  <c r="BH381" i="3"/>
  <c r="BH382" i="3"/>
  <c r="BH383" i="3"/>
  <c r="BH384" i="3"/>
  <c r="BH385" i="3"/>
  <c r="BH386" i="3"/>
  <c r="BH387" i="3"/>
  <c r="BH388" i="3"/>
  <c r="BH389" i="3"/>
  <c r="BH390" i="3"/>
  <c r="BH391" i="3"/>
  <c r="BH392" i="3"/>
  <c r="BH393" i="3"/>
  <c r="BH394" i="3"/>
  <c r="BH395" i="3"/>
  <c r="BH396" i="3"/>
  <c r="BH397" i="3"/>
  <c r="BH398" i="3"/>
  <c r="BH399" i="3"/>
  <c r="BH400" i="3"/>
  <c r="BH401" i="3"/>
  <c r="BH402" i="3"/>
  <c r="BH403" i="3"/>
  <c r="BH404" i="3"/>
  <c r="BH405" i="3"/>
  <c r="BH406" i="3"/>
  <c r="BH407" i="3"/>
  <c r="BH408" i="3"/>
  <c r="BH409" i="3"/>
  <c r="BH410" i="3"/>
  <c r="BH411" i="3"/>
  <c r="BH412" i="3"/>
  <c r="BH413" i="3"/>
  <c r="BH414" i="3"/>
  <c r="BH415" i="3"/>
  <c r="BH416" i="3"/>
  <c r="BH417" i="3"/>
  <c r="BH418" i="3"/>
  <c r="BH419" i="3"/>
  <c r="BH420" i="3"/>
  <c r="BH421" i="3"/>
  <c r="BH422" i="3"/>
  <c r="BH423" i="3"/>
  <c r="BH424" i="3"/>
  <c r="BH425" i="3"/>
  <c r="BH426" i="3"/>
  <c r="BH427" i="3"/>
  <c r="BH428" i="3"/>
  <c r="BH429" i="3"/>
  <c r="BH430" i="3"/>
  <c r="BH431" i="3"/>
  <c r="BH432" i="3"/>
  <c r="BH433" i="3"/>
  <c r="BH434" i="3"/>
  <c r="BH435" i="3"/>
  <c r="BH436" i="3"/>
  <c r="BH437" i="3"/>
  <c r="BH438" i="3"/>
  <c r="BH439" i="3"/>
  <c r="BH440" i="3"/>
  <c r="BH441" i="3"/>
  <c r="BH442" i="3"/>
  <c r="BH443" i="3"/>
  <c r="BH444" i="3"/>
  <c r="BH445" i="3"/>
  <c r="BH446" i="3"/>
  <c r="BH447" i="3"/>
  <c r="BH448" i="3"/>
  <c r="BH449" i="3"/>
  <c r="BH450" i="3"/>
  <c r="BH451" i="3"/>
  <c r="BH452" i="3"/>
  <c r="BH453" i="3"/>
  <c r="BH454" i="3"/>
  <c r="BH455" i="3"/>
  <c r="BH456" i="3"/>
  <c r="BH457" i="3"/>
  <c r="BH458" i="3"/>
  <c r="BH459" i="3"/>
  <c r="BH460" i="3"/>
  <c r="BH461" i="3"/>
  <c r="BH462" i="3"/>
  <c r="BH463" i="3"/>
  <c r="BH464" i="3"/>
  <c r="BH465" i="3"/>
  <c r="BH466" i="3"/>
  <c r="BH467" i="3"/>
  <c r="BH468" i="3"/>
  <c r="BH469" i="3"/>
  <c r="BH470" i="3"/>
  <c r="BH471" i="3"/>
  <c r="BH472" i="3"/>
  <c r="BH473" i="3"/>
  <c r="BH474" i="3"/>
  <c r="BH475" i="3"/>
  <c r="BH476" i="3"/>
  <c r="BF24" i="3"/>
  <c r="BF25" i="3"/>
  <c r="BF26" i="3"/>
  <c r="BF27" i="3"/>
  <c r="BF28" i="3"/>
  <c r="BF29" i="3"/>
  <c r="BF30" i="3"/>
  <c r="BF31" i="3"/>
  <c r="BF32" i="3"/>
  <c r="BF33" i="3"/>
  <c r="BF34" i="3"/>
  <c r="BF35" i="3"/>
  <c r="BF36" i="3"/>
  <c r="BF37" i="3"/>
  <c r="BF38" i="3"/>
  <c r="BF39" i="3"/>
  <c r="BF40" i="3"/>
  <c r="BF41" i="3"/>
  <c r="BF42" i="3"/>
  <c r="BF43" i="3"/>
  <c r="BF44" i="3"/>
  <c r="BF45" i="3"/>
  <c r="BF46" i="3"/>
  <c r="BF47" i="3"/>
  <c r="BF48" i="3"/>
  <c r="BF49" i="3"/>
  <c r="BF50" i="3"/>
  <c r="BF51" i="3"/>
  <c r="BF52" i="3"/>
  <c r="BF53" i="3"/>
  <c r="BF54" i="3"/>
  <c r="BF55" i="3"/>
  <c r="BF56" i="3"/>
  <c r="BF57" i="3"/>
  <c r="BF58" i="3"/>
  <c r="BF59" i="3"/>
  <c r="BF60" i="3"/>
  <c r="BF61" i="3"/>
  <c r="BF62" i="3"/>
  <c r="BF63" i="3"/>
  <c r="BF64" i="3"/>
  <c r="BF65" i="3"/>
  <c r="BF66" i="3"/>
  <c r="BF67" i="3"/>
  <c r="BF68" i="3"/>
  <c r="BF69" i="3"/>
  <c r="BF70" i="3"/>
  <c r="BF71" i="3"/>
  <c r="BF72" i="3"/>
  <c r="BF73" i="3"/>
  <c r="BF74" i="3"/>
  <c r="BF75" i="3"/>
  <c r="BF76" i="3"/>
  <c r="BF77" i="3"/>
  <c r="BF78" i="3"/>
  <c r="BF79" i="3"/>
  <c r="BF80" i="3"/>
  <c r="BF81" i="3"/>
  <c r="BF82" i="3"/>
  <c r="BF83" i="3"/>
  <c r="BF84" i="3"/>
  <c r="BF85" i="3"/>
  <c r="BF86" i="3"/>
  <c r="BF87" i="3"/>
  <c r="BF88" i="3"/>
  <c r="BF89" i="3"/>
  <c r="BF90" i="3"/>
  <c r="BF91" i="3"/>
  <c r="BF92" i="3"/>
  <c r="BF93" i="3"/>
  <c r="BF94" i="3"/>
  <c r="BF95" i="3"/>
  <c r="BF96" i="3"/>
  <c r="BF97" i="3"/>
  <c r="BF98" i="3"/>
  <c r="BF99" i="3"/>
  <c r="BF100" i="3"/>
  <c r="BF101" i="3"/>
  <c r="BF102" i="3"/>
  <c r="BF103" i="3"/>
  <c r="BF104" i="3"/>
  <c r="BF105" i="3"/>
  <c r="BF106" i="3"/>
  <c r="BF107" i="3"/>
  <c r="BF108" i="3"/>
  <c r="BF109" i="3"/>
  <c r="BF110" i="3"/>
  <c r="BF111" i="3"/>
  <c r="BF112" i="3"/>
  <c r="BF113" i="3"/>
  <c r="BF114" i="3"/>
  <c r="BF115" i="3"/>
  <c r="BF116" i="3"/>
  <c r="BF117" i="3"/>
  <c r="BF118" i="3"/>
  <c r="BF119" i="3"/>
  <c r="BF120" i="3"/>
  <c r="BF121" i="3"/>
  <c r="BF122" i="3"/>
  <c r="BF123" i="3"/>
  <c r="BF124" i="3"/>
  <c r="BF125" i="3"/>
  <c r="BF126" i="3"/>
  <c r="BF127" i="3"/>
  <c r="BF128" i="3"/>
  <c r="BF129" i="3"/>
  <c r="BF130" i="3"/>
  <c r="BF131" i="3"/>
  <c r="BF132" i="3"/>
  <c r="BF133" i="3"/>
  <c r="BF134" i="3"/>
  <c r="BF135" i="3"/>
  <c r="BF136" i="3"/>
  <c r="BF137" i="3"/>
  <c r="BF138" i="3"/>
  <c r="BF139" i="3"/>
  <c r="BF140" i="3"/>
  <c r="BF141" i="3"/>
  <c r="BF142" i="3"/>
  <c r="BF143" i="3"/>
  <c r="BF144" i="3"/>
  <c r="BF145" i="3"/>
  <c r="BF146" i="3"/>
  <c r="BF147" i="3"/>
  <c r="BF148" i="3"/>
  <c r="BF149" i="3"/>
  <c r="BF150" i="3"/>
  <c r="BF151" i="3"/>
  <c r="BF152" i="3"/>
  <c r="BF153" i="3"/>
  <c r="BF154" i="3"/>
  <c r="BF155" i="3"/>
  <c r="BF156" i="3"/>
  <c r="BF157" i="3"/>
  <c r="BF158" i="3"/>
  <c r="BF159" i="3"/>
  <c r="BF160" i="3"/>
  <c r="BF161" i="3"/>
  <c r="BF162" i="3"/>
  <c r="BF163" i="3"/>
  <c r="BF164" i="3"/>
  <c r="BF165" i="3"/>
  <c r="BF166" i="3"/>
  <c r="BF167" i="3"/>
  <c r="BF168" i="3"/>
  <c r="BF169" i="3"/>
  <c r="BF170" i="3"/>
  <c r="BF171" i="3"/>
  <c r="BF172" i="3"/>
  <c r="BF173" i="3"/>
  <c r="BF174" i="3"/>
  <c r="BF175" i="3"/>
  <c r="BF176" i="3"/>
  <c r="BF177" i="3"/>
  <c r="BF178" i="3"/>
  <c r="BF179" i="3"/>
  <c r="BF180" i="3"/>
  <c r="BF181" i="3"/>
  <c r="BF182" i="3"/>
  <c r="BF183" i="3"/>
  <c r="BF184" i="3"/>
  <c r="BF185" i="3"/>
  <c r="BF186" i="3"/>
  <c r="BF187" i="3"/>
  <c r="BF188" i="3"/>
  <c r="BF189" i="3"/>
  <c r="BF190" i="3"/>
  <c r="BF191" i="3"/>
  <c r="BF192" i="3"/>
  <c r="BF193" i="3"/>
  <c r="BF194" i="3"/>
  <c r="BF195" i="3"/>
  <c r="BF196" i="3"/>
  <c r="BF197" i="3"/>
  <c r="BF198" i="3"/>
  <c r="BF199" i="3"/>
  <c r="BF200" i="3"/>
  <c r="BF201" i="3"/>
  <c r="BF202" i="3"/>
  <c r="BF203" i="3"/>
  <c r="BF204" i="3"/>
  <c r="BF205" i="3"/>
  <c r="BF206" i="3"/>
  <c r="BF207" i="3"/>
  <c r="BF208" i="3"/>
  <c r="BF209" i="3"/>
  <c r="BF210" i="3"/>
  <c r="BF211" i="3"/>
  <c r="BF212" i="3"/>
  <c r="BF213" i="3"/>
  <c r="BF214" i="3"/>
  <c r="BF215" i="3"/>
  <c r="BF216" i="3"/>
  <c r="BF217" i="3"/>
  <c r="BF218" i="3"/>
  <c r="BF219" i="3"/>
  <c r="BF220" i="3"/>
  <c r="BF221" i="3"/>
  <c r="BF222" i="3"/>
  <c r="BF223" i="3"/>
  <c r="BF224" i="3"/>
  <c r="BF225" i="3"/>
  <c r="BF226" i="3"/>
  <c r="BF227" i="3"/>
  <c r="BF228" i="3"/>
  <c r="BF229" i="3"/>
  <c r="BF230" i="3"/>
  <c r="BF231" i="3"/>
  <c r="BF232" i="3"/>
  <c r="BF233" i="3"/>
  <c r="BF234" i="3"/>
  <c r="BF235" i="3"/>
  <c r="BF236" i="3"/>
  <c r="BF237" i="3"/>
  <c r="BF238" i="3"/>
  <c r="BF239" i="3"/>
  <c r="BF240" i="3"/>
  <c r="BF241" i="3"/>
  <c r="BF242" i="3"/>
  <c r="BF243" i="3"/>
  <c r="BF244" i="3"/>
  <c r="BF245" i="3"/>
  <c r="BF246" i="3"/>
  <c r="BF247" i="3"/>
  <c r="BF248" i="3"/>
  <c r="BF249" i="3"/>
  <c r="BF250" i="3"/>
  <c r="BF251" i="3"/>
  <c r="BF252" i="3"/>
  <c r="BF253" i="3"/>
  <c r="BF254" i="3"/>
  <c r="BF255" i="3"/>
  <c r="BF256" i="3"/>
  <c r="BF257" i="3"/>
  <c r="BF258" i="3"/>
  <c r="BF259" i="3"/>
  <c r="BF260" i="3"/>
  <c r="BF261" i="3"/>
  <c r="BF262" i="3"/>
  <c r="BF263" i="3"/>
  <c r="BF264" i="3"/>
  <c r="BF265" i="3"/>
  <c r="BF266" i="3"/>
  <c r="BF267" i="3"/>
  <c r="BF268" i="3"/>
  <c r="BF269" i="3"/>
  <c r="BF270" i="3"/>
  <c r="BF271" i="3"/>
  <c r="BF272" i="3"/>
  <c r="BF273" i="3"/>
  <c r="BF274" i="3"/>
  <c r="BF275" i="3"/>
  <c r="BF276" i="3"/>
  <c r="BF277" i="3"/>
  <c r="BF278" i="3"/>
  <c r="BF279" i="3"/>
  <c r="BF280" i="3"/>
  <c r="BF281" i="3"/>
  <c r="BF282" i="3"/>
  <c r="BF283" i="3"/>
  <c r="BF284" i="3"/>
  <c r="BF285" i="3"/>
  <c r="BF286" i="3"/>
  <c r="BF287" i="3"/>
  <c r="BF288" i="3"/>
  <c r="BF289" i="3"/>
  <c r="BF290" i="3"/>
  <c r="BF291" i="3"/>
  <c r="BF292" i="3"/>
  <c r="BF293" i="3"/>
  <c r="BF294" i="3"/>
  <c r="BF295" i="3"/>
  <c r="BF296" i="3"/>
  <c r="BF297" i="3"/>
  <c r="BF298" i="3"/>
  <c r="BF299" i="3"/>
  <c r="BF300" i="3"/>
  <c r="BF301" i="3"/>
  <c r="BF302" i="3"/>
  <c r="BF303" i="3"/>
  <c r="BF304" i="3"/>
  <c r="BF305" i="3"/>
  <c r="BF306" i="3"/>
  <c r="BF307" i="3"/>
  <c r="BF308" i="3"/>
  <c r="BF309" i="3"/>
  <c r="BF310" i="3"/>
  <c r="BF311" i="3"/>
  <c r="BF312" i="3"/>
  <c r="BF313" i="3"/>
  <c r="BF314" i="3"/>
  <c r="BF315" i="3"/>
  <c r="BF316" i="3"/>
  <c r="BF317" i="3"/>
  <c r="BF318" i="3"/>
  <c r="BF319" i="3"/>
  <c r="BF320" i="3"/>
  <c r="BF321" i="3"/>
  <c r="BF322" i="3"/>
  <c r="BF323" i="3"/>
  <c r="BF324" i="3"/>
  <c r="BF325" i="3"/>
  <c r="BF326" i="3"/>
  <c r="BF327" i="3"/>
  <c r="BF328" i="3"/>
  <c r="BF329" i="3"/>
  <c r="BF330" i="3"/>
  <c r="BF331" i="3"/>
  <c r="BF332" i="3"/>
  <c r="BF333" i="3"/>
  <c r="BF334" i="3"/>
  <c r="BF335" i="3"/>
  <c r="BF336" i="3"/>
  <c r="BF337" i="3"/>
  <c r="BF338" i="3"/>
  <c r="BF339" i="3"/>
  <c r="BF340" i="3"/>
  <c r="BF341" i="3"/>
  <c r="BF342" i="3"/>
  <c r="BF343" i="3"/>
  <c r="BF344" i="3"/>
  <c r="BF345" i="3"/>
  <c r="BF346" i="3"/>
  <c r="BF347" i="3"/>
  <c r="BF348" i="3"/>
  <c r="BF349" i="3"/>
  <c r="BF350" i="3"/>
  <c r="BF351" i="3"/>
  <c r="BF352" i="3"/>
  <c r="BF353" i="3"/>
  <c r="BF354" i="3"/>
  <c r="BF355" i="3"/>
  <c r="BF356" i="3"/>
  <c r="BF357" i="3"/>
  <c r="BF358" i="3"/>
  <c r="BF359" i="3"/>
  <c r="BF360" i="3"/>
  <c r="BF361" i="3"/>
  <c r="BF362" i="3"/>
  <c r="BF363" i="3"/>
  <c r="BF364" i="3"/>
  <c r="BF365" i="3"/>
  <c r="BF366" i="3"/>
  <c r="BF367" i="3"/>
  <c r="BF368" i="3"/>
  <c r="BF369" i="3"/>
  <c r="BF370" i="3"/>
  <c r="BF371" i="3"/>
  <c r="BF372" i="3"/>
  <c r="BF373" i="3"/>
  <c r="BF374" i="3"/>
  <c r="BF375" i="3"/>
  <c r="BF376" i="3"/>
  <c r="BF377" i="3"/>
  <c r="BF378" i="3"/>
  <c r="BF379" i="3"/>
  <c r="BF380" i="3"/>
  <c r="BF381" i="3"/>
  <c r="BF382" i="3"/>
  <c r="BF383" i="3"/>
  <c r="BF384" i="3"/>
  <c r="BF385" i="3"/>
  <c r="BF386" i="3"/>
  <c r="BF387" i="3"/>
  <c r="BF388" i="3"/>
  <c r="BF389" i="3"/>
  <c r="BF390" i="3"/>
  <c r="BF391" i="3"/>
  <c r="BF392" i="3"/>
  <c r="BF393" i="3"/>
  <c r="BF394" i="3"/>
  <c r="BF395" i="3"/>
  <c r="BF396" i="3"/>
  <c r="BF397" i="3"/>
  <c r="BF398" i="3"/>
  <c r="BF399" i="3"/>
  <c r="BF400" i="3"/>
  <c r="BF401" i="3"/>
  <c r="BF402" i="3"/>
  <c r="BF403" i="3"/>
  <c r="BF404" i="3"/>
  <c r="BF405" i="3"/>
  <c r="BF406" i="3"/>
  <c r="BF407" i="3"/>
  <c r="BF408" i="3"/>
  <c r="BF409" i="3"/>
  <c r="BF410" i="3"/>
  <c r="BF411" i="3"/>
  <c r="BF412" i="3"/>
  <c r="BF413" i="3"/>
  <c r="BF414" i="3"/>
  <c r="BF415" i="3"/>
  <c r="BF416" i="3"/>
  <c r="BF417" i="3"/>
  <c r="BF418" i="3"/>
  <c r="BF419" i="3"/>
  <c r="BF420" i="3"/>
  <c r="BF421" i="3"/>
  <c r="BF422" i="3"/>
  <c r="BF423" i="3"/>
  <c r="BF424" i="3"/>
  <c r="BF425" i="3"/>
  <c r="BF426" i="3"/>
  <c r="BF427" i="3"/>
  <c r="BF428" i="3"/>
  <c r="BF429" i="3"/>
  <c r="BF430" i="3"/>
  <c r="BF431" i="3"/>
  <c r="BF432" i="3"/>
  <c r="BF433" i="3"/>
  <c r="BF434" i="3"/>
  <c r="BF435" i="3"/>
  <c r="BF436" i="3"/>
  <c r="BF437" i="3"/>
  <c r="BF438" i="3"/>
  <c r="BF439" i="3"/>
  <c r="BF440" i="3"/>
  <c r="BF441" i="3"/>
  <c r="BF442" i="3"/>
  <c r="BF443" i="3"/>
  <c r="BF444" i="3"/>
  <c r="BF445" i="3"/>
  <c r="BF446" i="3"/>
  <c r="BF447" i="3"/>
  <c r="BF448" i="3"/>
  <c r="BF449" i="3"/>
  <c r="BF450" i="3"/>
  <c r="BF451" i="3"/>
  <c r="BF452" i="3"/>
  <c r="BF453" i="3"/>
  <c r="BF454" i="3"/>
  <c r="BF455" i="3"/>
  <c r="BF456" i="3"/>
  <c r="BF457" i="3"/>
  <c r="BF458" i="3"/>
  <c r="BF459" i="3"/>
  <c r="BF460" i="3"/>
  <c r="BF461" i="3"/>
  <c r="BF462" i="3"/>
  <c r="BF463" i="3"/>
  <c r="BF464" i="3"/>
  <c r="BF465" i="3"/>
  <c r="BF466" i="3"/>
  <c r="BF467" i="3"/>
  <c r="BF468" i="3"/>
  <c r="BF469" i="3"/>
  <c r="BF470" i="3"/>
  <c r="BF471" i="3"/>
  <c r="BF472" i="3"/>
  <c r="BF473" i="3"/>
  <c r="BF474" i="3"/>
  <c r="BF475" i="3"/>
  <c r="BF476" i="3"/>
  <c r="BE24" i="3"/>
  <c r="BE25" i="3"/>
  <c r="BE26" i="3"/>
  <c r="BE27" i="3"/>
  <c r="BE28" i="3"/>
  <c r="BE29" i="3"/>
  <c r="BE30" i="3"/>
  <c r="BE31" i="3"/>
  <c r="BE32" i="3"/>
  <c r="BE33" i="3"/>
  <c r="BE34" i="3"/>
  <c r="BE35" i="3"/>
  <c r="BE36" i="3"/>
  <c r="BE37" i="3"/>
  <c r="BE38" i="3"/>
  <c r="BE39" i="3"/>
  <c r="BE40" i="3"/>
  <c r="BE41" i="3"/>
  <c r="BE42" i="3"/>
  <c r="BE43" i="3"/>
  <c r="BE44" i="3"/>
  <c r="BE45" i="3"/>
  <c r="BE46" i="3"/>
  <c r="BE47" i="3"/>
  <c r="BE48" i="3"/>
  <c r="BE49" i="3"/>
  <c r="BE50" i="3"/>
  <c r="BE51" i="3"/>
  <c r="BE52" i="3"/>
  <c r="BE53" i="3"/>
  <c r="BE54" i="3"/>
  <c r="BE55" i="3"/>
  <c r="BE56" i="3"/>
  <c r="BE57" i="3"/>
  <c r="BE58" i="3"/>
  <c r="BE59" i="3"/>
  <c r="BE60" i="3"/>
  <c r="BE61" i="3"/>
  <c r="BE62" i="3"/>
  <c r="BE63" i="3"/>
  <c r="BE64" i="3"/>
  <c r="BE65" i="3"/>
  <c r="BE66" i="3"/>
  <c r="BE67" i="3"/>
  <c r="BE68" i="3"/>
  <c r="BE69" i="3"/>
  <c r="BE70" i="3"/>
  <c r="BE71" i="3"/>
  <c r="BE72" i="3"/>
  <c r="BE73" i="3"/>
  <c r="BE74" i="3"/>
  <c r="BE75" i="3"/>
  <c r="BE76" i="3"/>
  <c r="BE77" i="3"/>
  <c r="BE78" i="3"/>
  <c r="BE79" i="3"/>
  <c r="BE80" i="3"/>
  <c r="BE81" i="3"/>
  <c r="BE82" i="3"/>
  <c r="BE83" i="3"/>
  <c r="BE84" i="3"/>
  <c r="BE85" i="3"/>
  <c r="BE86" i="3"/>
  <c r="BE87" i="3"/>
  <c r="BE88" i="3"/>
  <c r="BE89" i="3"/>
  <c r="BE90" i="3"/>
  <c r="BE91" i="3"/>
  <c r="BE92" i="3"/>
  <c r="BE93" i="3"/>
  <c r="BE94" i="3"/>
  <c r="BE95" i="3"/>
  <c r="BE96" i="3"/>
  <c r="BE97" i="3"/>
  <c r="BE98" i="3"/>
  <c r="BE99" i="3"/>
  <c r="BE100" i="3"/>
  <c r="BE101" i="3"/>
  <c r="BE102" i="3"/>
  <c r="BE103" i="3"/>
  <c r="BE104" i="3"/>
  <c r="BE105" i="3"/>
  <c r="BE106" i="3"/>
  <c r="BE107" i="3"/>
  <c r="BE108" i="3"/>
  <c r="BE109" i="3"/>
  <c r="BE110" i="3"/>
  <c r="BE111" i="3"/>
  <c r="BE112" i="3"/>
  <c r="BE113" i="3"/>
  <c r="BE114" i="3"/>
  <c r="BE115" i="3"/>
  <c r="BE116" i="3"/>
  <c r="BE117" i="3"/>
  <c r="BE118" i="3"/>
  <c r="BE119" i="3"/>
  <c r="BE120" i="3"/>
  <c r="BE121" i="3"/>
  <c r="BE122" i="3"/>
  <c r="BE123" i="3"/>
  <c r="BE124" i="3"/>
  <c r="BE125" i="3"/>
  <c r="BE126" i="3"/>
  <c r="BE127" i="3"/>
  <c r="BE128" i="3"/>
  <c r="BE129" i="3"/>
  <c r="BE130" i="3"/>
  <c r="BE131" i="3"/>
  <c r="BE132" i="3"/>
  <c r="BE133" i="3"/>
  <c r="BE134" i="3"/>
  <c r="BE135" i="3"/>
  <c r="BE136" i="3"/>
  <c r="BE137" i="3"/>
  <c r="BE138" i="3"/>
  <c r="BE139" i="3"/>
  <c r="BE140" i="3"/>
  <c r="BE141" i="3"/>
  <c r="BE142" i="3"/>
  <c r="BE143" i="3"/>
  <c r="BE144" i="3"/>
  <c r="BE145" i="3"/>
  <c r="BE146" i="3"/>
  <c r="BE147" i="3"/>
  <c r="BE148" i="3"/>
  <c r="BE149" i="3"/>
  <c r="BE150" i="3"/>
  <c r="BE151" i="3"/>
  <c r="BE152" i="3"/>
  <c r="BE153" i="3"/>
  <c r="BE154" i="3"/>
  <c r="BE155" i="3"/>
  <c r="BE156" i="3"/>
  <c r="BE157" i="3"/>
  <c r="BE158" i="3"/>
  <c r="BE159" i="3"/>
  <c r="BE160" i="3"/>
  <c r="BE161" i="3"/>
  <c r="BE162" i="3"/>
  <c r="BE163" i="3"/>
  <c r="BE164" i="3"/>
  <c r="BE165" i="3"/>
  <c r="BE166" i="3"/>
  <c r="BE167" i="3"/>
  <c r="BE168" i="3"/>
  <c r="BE169" i="3"/>
  <c r="BE170" i="3"/>
  <c r="BE171" i="3"/>
  <c r="BE172" i="3"/>
  <c r="BE173" i="3"/>
  <c r="BE174" i="3"/>
  <c r="BE175" i="3"/>
  <c r="BE176" i="3"/>
  <c r="BE177" i="3"/>
  <c r="BE178" i="3"/>
  <c r="BE179" i="3"/>
  <c r="BE180" i="3"/>
  <c r="BE181" i="3"/>
  <c r="BE182" i="3"/>
  <c r="BE183" i="3"/>
  <c r="BE184" i="3"/>
  <c r="BE185" i="3"/>
  <c r="BE186" i="3"/>
  <c r="BE187" i="3"/>
  <c r="BE188" i="3"/>
  <c r="BE189" i="3"/>
  <c r="BE190" i="3"/>
  <c r="BE191" i="3"/>
  <c r="BE192" i="3"/>
  <c r="BE193" i="3"/>
  <c r="BE194" i="3"/>
  <c r="BE195" i="3"/>
  <c r="BE196" i="3"/>
  <c r="BE197" i="3"/>
  <c r="BE198" i="3"/>
  <c r="BE199" i="3"/>
  <c r="BE200" i="3"/>
  <c r="BE201" i="3"/>
  <c r="BE202" i="3"/>
  <c r="BE203" i="3"/>
  <c r="BE204" i="3"/>
  <c r="BE205" i="3"/>
  <c r="BE206" i="3"/>
  <c r="BE207" i="3"/>
  <c r="BE208" i="3"/>
  <c r="BE209" i="3"/>
  <c r="BE210" i="3"/>
  <c r="BE211" i="3"/>
  <c r="BE212" i="3"/>
  <c r="BE213" i="3"/>
  <c r="BE214" i="3"/>
  <c r="BE215" i="3"/>
  <c r="BE216" i="3"/>
  <c r="BE217" i="3"/>
  <c r="BE218" i="3"/>
  <c r="BE219" i="3"/>
  <c r="BE220" i="3"/>
  <c r="BE221" i="3"/>
  <c r="BE222" i="3"/>
  <c r="BE223" i="3"/>
  <c r="BE224" i="3"/>
  <c r="BE225" i="3"/>
  <c r="BE226" i="3"/>
  <c r="BE227" i="3"/>
  <c r="BE228" i="3"/>
  <c r="BE229" i="3"/>
  <c r="BE230" i="3"/>
  <c r="BE231" i="3"/>
  <c r="BE232" i="3"/>
  <c r="BE233" i="3"/>
  <c r="BE234" i="3"/>
  <c r="BE235" i="3"/>
  <c r="BE236" i="3"/>
  <c r="BE237" i="3"/>
  <c r="BE238" i="3"/>
  <c r="BE239" i="3"/>
  <c r="BE240" i="3"/>
  <c r="BE241" i="3"/>
  <c r="BE242" i="3"/>
  <c r="BE243" i="3"/>
  <c r="BE244" i="3"/>
  <c r="BE245" i="3"/>
  <c r="BE246" i="3"/>
  <c r="BE247" i="3"/>
  <c r="BE248" i="3"/>
  <c r="BE249" i="3"/>
  <c r="BE250" i="3"/>
  <c r="BE251" i="3"/>
  <c r="BE252" i="3"/>
  <c r="BE253" i="3"/>
  <c r="BE254" i="3"/>
  <c r="BE255" i="3"/>
  <c r="BE256" i="3"/>
  <c r="BE257" i="3"/>
  <c r="BE258" i="3"/>
  <c r="BE259" i="3"/>
  <c r="BE260" i="3"/>
  <c r="BE261" i="3"/>
  <c r="BE262" i="3"/>
  <c r="BE263" i="3"/>
  <c r="BE264" i="3"/>
  <c r="BE265" i="3"/>
  <c r="BE266" i="3"/>
  <c r="BE267" i="3"/>
  <c r="BE268" i="3"/>
  <c r="BE269" i="3"/>
  <c r="BE270" i="3"/>
  <c r="BE271" i="3"/>
  <c r="BE272" i="3"/>
  <c r="BE273" i="3"/>
  <c r="BE274" i="3"/>
  <c r="BE275" i="3"/>
  <c r="BE276" i="3"/>
  <c r="BE277" i="3"/>
  <c r="BE278" i="3"/>
  <c r="BE279" i="3"/>
  <c r="BE280" i="3"/>
  <c r="BE281" i="3"/>
  <c r="BE282" i="3"/>
  <c r="BE283" i="3"/>
  <c r="BE284" i="3"/>
  <c r="BE285" i="3"/>
  <c r="BE286" i="3"/>
  <c r="BE287" i="3"/>
  <c r="BE288" i="3"/>
  <c r="BE289" i="3"/>
  <c r="BE290" i="3"/>
  <c r="BE291" i="3"/>
  <c r="BE292" i="3"/>
  <c r="BE293" i="3"/>
  <c r="BE294" i="3"/>
  <c r="BE295" i="3"/>
  <c r="BE296" i="3"/>
  <c r="BE297" i="3"/>
  <c r="BE298" i="3"/>
  <c r="BE299" i="3"/>
  <c r="BE300" i="3"/>
  <c r="BE301" i="3"/>
  <c r="BE302" i="3"/>
  <c r="BE303" i="3"/>
  <c r="BE304" i="3"/>
  <c r="BE305" i="3"/>
  <c r="BE306" i="3"/>
  <c r="BE307" i="3"/>
  <c r="BE308" i="3"/>
  <c r="BE309" i="3"/>
  <c r="BE310" i="3"/>
  <c r="BE311" i="3"/>
  <c r="BE312" i="3"/>
  <c r="BE313" i="3"/>
  <c r="BE314" i="3"/>
  <c r="BE315" i="3"/>
  <c r="BE316" i="3"/>
  <c r="BE317" i="3"/>
  <c r="BE318" i="3"/>
  <c r="BE319" i="3"/>
  <c r="BE320" i="3"/>
  <c r="BE321" i="3"/>
  <c r="BE322" i="3"/>
  <c r="BE323" i="3"/>
  <c r="BE324" i="3"/>
  <c r="BE325" i="3"/>
  <c r="BE326" i="3"/>
  <c r="BE327" i="3"/>
  <c r="BE328" i="3"/>
  <c r="BE329" i="3"/>
  <c r="BE330" i="3"/>
  <c r="BE331" i="3"/>
  <c r="BE332" i="3"/>
  <c r="BE333" i="3"/>
  <c r="BE334" i="3"/>
  <c r="BE335" i="3"/>
  <c r="BE336" i="3"/>
  <c r="BE337" i="3"/>
  <c r="BE338" i="3"/>
  <c r="BE339" i="3"/>
  <c r="BE340" i="3"/>
  <c r="BE341" i="3"/>
  <c r="BE342" i="3"/>
  <c r="BE343" i="3"/>
  <c r="BE344" i="3"/>
  <c r="BE345" i="3"/>
  <c r="BE346" i="3"/>
  <c r="BE347" i="3"/>
  <c r="BE348" i="3"/>
  <c r="BE349" i="3"/>
  <c r="BE350" i="3"/>
  <c r="BE351" i="3"/>
  <c r="BE352" i="3"/>
  <c r="BE353" i="3"/>
  <c r="BE354" i="3"/>
  <c r="BE355" i="3"/>
  <c r="BE356" i="3"/>
  <c r="BE357" i="3"/>
  <c r="BE358" i="3"/>
  <c r="BE359" i="3"/>
  <c r="BE360" i="3"/>
  <c r="BE361" i="3"/>
  <c r="BE362" i="3"/>
  <c r="BE363" i="3"/>
  <c r="BE364" i="3"/>
  <c r="BE365" i="3"/>
  <c r="BE366" i="3"/>
  <c r="BE367" i="3"/>
  <c r="BE368" i="3"/>
  <c r="BE369" i="3"/>
  <c r="BE370" i="3"/>
  <c r="BE371" i="3"/>
  <c r="BE372" i="3"/>
  <c r="BE373" i="3"/>
  <c r="BE374" i="3"/>
  <c r="BE375" i="3"/>
  <c r="BE376" i="3"/>
  <c r="BE377" i="3"/>
  <c r="BE378" i="3"/>
  <c r="BE379" i="3"/>
  <c r="BE380" i="3"/>
  <c r="BE381" i="3"/>
  <c r="BE382" i="3"/>
  <c r="BE383" i="3"/>
  <c r="BE384" i="3"/>
  <c r="BE385" i="3"/>
  <c r="BE386" i="3"/>
  <c r="BE387" i="3"/>
  <c r="BE388" i="3"/>
  <c r="BE389" i="3"/>
  <c r="BE390" i="3"/>
  <c r="BE391" i="3"/>
  <c r="BE392" i="3"/>
  <c r="BE393" i="3"/>
  <c r="BE394" i="3"/>
  <c r="BE395" i="3"/>
  <c r="BE396" i="3"/>
  <c r="BE397" i="3"/>
  <c r="BE398" i="3"/>
  <c r="BE399" i="3"/>
  <c r="BE400" i="3"/>
  <c r="BE401" i="3"/>
  <c r="BE402" i="3"/>
  <c r="BE403" i="3"/>
  <c r="BE404" i="3"/>
  <c r="BE405" i="3"/>
  <c r="BE406" i="3"/>
  <c r="BE407" i="3"/>
  <c r="BE408" i="3"/>
  <c r="BE409" i="3"/>
  <c r="BE410" i="3"/>
  <c r="BE411" i="3"/>
  <c r="BE412" i="3"/>
  <c r="BE413" i="3"/>
  <c r="BE414" i="3"/>
  <c r="BE415" i="3"/>
  <c r="BE416" i="3"/>
  <c r="BE417" i="3"/>
  <c r="BE418" i="3"/>
  <c r="BE419" i="3"/>
  <c r="BE420" i="3"/>
  <c r="BE421" i="3"/>
  <c r="BE422" i="3"/>
  <c r="BE423" i="3"/>
  <c r="BE424" i="3"/>
  <c r="BE425" i="3"/>
  <c r="BE426" i="3"/>
  <c r="BE427" i="3"/>
  <c r="BE428" i="3"/>
  <c r="BE429" i="3"/>
  <c r="BE430" i="3"/>
  <c r="BE431" i="3"/>
  <c r="BE432" i="3"/>
  <c r="BE433" i="3"/>
  <c r="BE434" i="3"/>
  <c r="BE435" i="3"/>
  <c r="BE436" i="3"/>
  <c r="BE437" i="3"/>
  <c r="BE438" i="3"/>
  <c r="BE439" i="3"/>
  <c r="BE440" i="3"/>
  <c r="BE441" i="3"/>
  <c r="BE442" i="3"/>
  <c r="BE443" i="3"/>
  <c r="BE444" i="3"/>
  <c r="BE445" i="3"/>
  <c r="BE446" i="3"/>
  <c r="BE447" i="3"/>
  <c r="BE448" i="3"/>
  <c r="BE449" i="3"/>
  <c r="BE450" i="3"/>
  <c r="BE451" i="3"/>
  <c r="BE452" i="3"/>
  <c r="BE453" i="3"/>
  <c r="BE454" i="3"/>
  <c r="BE455" i="3"/>
  <c r="BE456" i="3"/>
  <c r="BE457" i="3"/>
  <c r="BE458" i="3"/>
  <c r="BE459" i="3"/>
  <c r="BE460" i="3"/>
  <c r="BE461" i="3"/>
  <c r="BE462" i="3"/>
  <c r="BE463" i="3"/>
  <c r="BE464" i="3"/>
  <c r="BE465" i="3"/>
  <c r="BE466" i="3"/>
  <c r="BE467" i="3"/>
  <c r="BE468" i="3"/>
  <c r="BE469" i="3"/>
  <c r="BE470" i="3"/>
  <c r="BE471" i="3"/>
  <c r="BE472" i="3"/>
  <c r="BE473" i="3"/>
  <c r="BE474" i="3"/>
  <c r="BE475" i="3"/>
  <c r="BE476" i="3"/>
  <c r="BG25" i="3"/>
  <c r="BG26" i="3"/>
  <c r="BG27" i="3"/>
  <c r="BG28" i="3"/>
  <c r="BG29" i="3"/>
  <c r="BG30" i="3"/>
  <c r="BG31" i="3"/>
  <c r="BG32" i="3"/>
  <c r="BG33" i="3"/>
  <c r="BG34" i="3"/>
  <c r="BG35" i="3"/>
  <c r="BG36" i="3"/>
  <c r="BG37" i="3"/>
  <c r="BG38" i="3"/>
  <c r="BG39" i="3"/>
  <c r="BG40" i="3"/>
  <c r="BG41" i="3"/>
  <c r="BG42" i="3"/>
  <c r="BG43" i="3"/>
  <c r="BG44" i="3"/>
  <c r="BG45" i="3"/>
  <c r="BG46" i="3"/>
  <c r="BG47" i="3"/>
  <c r="BG48" i="3"/>
  <c r="BG49" i="3"/>
  <c r="BG50" i="3"/>
  <c r="BG51" i="3"/>
  <c r="BG52" i="3"/>
  <c r="BG53" i="3"/>
  <c r="BG54" i="3"/>
  <c r="BG55" i="3"/>
  <c r="BG56" i="3"/>
  <c r="BG57" i="3"/>
  <c r="BG58" i="3"/>
  <c r="BG59" i="3"/>
  <c r="BG60" i="3"/>
  <c r="BG61" i="3"/>
  <c r="BG62" i="3"/>
  <c r="BG63" i="3"/>
  <c r="BG64" i="3"/>
  <c r="BG65" i="3"/>
  <c r="BG66" i="3"/>
  <c r="BG67" i="3"/>
  <c r="BG68" i="3"/>
  <c r="BG69" i="3"/>
  <c r="BG70" i="3"/>
  <c r="BG71" i="3"/>
  <c r="BG72" i="3"/>
  <c r="BG73" i="3"/>
  <c r="BG74" i="3"/>
  <c r="BG75" i="3"/>
  <c r="BG76" i="3"/>
  <c r="BG77" i="3"/>
  <c r="BG78" i="3"/>
  <c r="BG79" i="3"/>
  <c r="BG80" i="3"/>
  <c r="BG81" i="3"/>
  <c r="BG82" i="3"/>
  <c r="BG83" i="3"/>
  <c r="BG84" i="3"/>
  <c r="BG85" i="3"/>
  <c r="BG86" i="3"/>
  <c r="BG87" i="3"/>
  <c r="BG88" i="3"/>
  <c r="BG89" i="3"/>
  <c r="BG90" i="3"/>
  <c r="BG91" i="3"/>
  <c r="BG92" i="3"/>
  <c r="BG93" i="3"/>
  <c r="BG94" i="3"/>
  <c r="BG95" i="3"/>
  <c r="BG96" i="3"/>
  <c r="BG97" i="3"/>
  <c r="BG98" i="3"/>
  <c r="BG99" i="3"/>
  <c r="BG100" i="3"/>
  <c r="BG101" i="3"/>
  <c r="BG102" i="3"/>
  <c r="BG103" i="3"/>
  <c r="BG104" i="3"/>
  <c r="BG105" i="3"/>
  <c r="BG106" i="3"/>
  <c r="BG107" i="3"/>
  <c r="BG108" i="3"/>
  <c r="BG109" i="3"/>
  <c r="BG110" i="3"/>
  <c r="BG111" i="3"/>
  <c r="BG112" i="3"/>
  <c r="BG113" i="3"/>
  <c r="BG114" i="3"/>
  <c r="BG115" i="3"/>
  <c r="BG116" i="3"/>
  <c r="BG117" i="3"/>
  <c r="BG118" i="3"/>
  <c r="BG119" i="3"/>
  <c r="BG120" i="3"/>
  <c r="BG121" i="3"/>
  <c r="BG122" i="3"/>
  <c r="BG123" i="3"/>
  <c r="BG124" i="3"/>
  <c r="BG125" i="3"/>
  <c r="BG126" i="3"/>
  <c r="BG127" i="3"/>
  <c r="BG128" i="3"/>
  <c r="BG129" i="3"/>
  <c r="BG130" i="3"/>
  <c r="BG131" i="3"/>
  <c r="BG132" i="3"/>
  <c r="BG133" i="3"/>
  <c r="BG134" i="3"/>
  <c r="BG135" i="3"/>
  <c r="BG136" i="3"/>
  <c r="BG137" i="3"/>
  <c r="BG138" i="3"/>
  <c r="BG139" i="3"/>
  <c r="BG140" i="3"/>
  <c r="BG141" i="3"/>
  <c r="BG142" i="3"/>
  <c r="BG143" i="3"/>
  <c r="BG144" i="3"/>
  <c r="BG145" i="3"/>
  <c r="BG146" i="3"/>
  <c r="BG147" i="3"/>
  <c r="BG148" i="3"/>
  <c r="BG149" i="3"/>
  <c r="BG150" i="3"/>
  <c r="BG151" i="3"/>
  <c r="BG152" i="3"/>
  <c r="BG153" i="3"/>
  <c r="BG154" i="3"/>
  <c r="BG155" i="3"/>
  <c r="BG156" i="3"/>
  <c r="BG157" i="3"/>
  <c r="BG158" i="3"/>
  <c r="BG159" i="3"/>
  <c r="BG160" i="3"/>
  <c r="BG161" i="3"/>
  <c r="BG162" i="3"/>
  <c r="BG163" i="3"/>
  <c r="BG164" i="3"/>
  <c r="BG165" i="3"/>
  <c r="BG166" i="3"/>
  <c r="BG167" i="3"/>
  <c r="BG168" i="3"/>
  <c r="BG169" i="3"/>
  <c r="BG170" i="3"/>
  <c r="BG171" i="3"/>
  <c r="BG172" i="3"/>
  <c r="BG173" i="3"/>
  <c r="BG174" i="3"/>
  <c r="BG175" i="3"/>
  <c r="BG176" i="3"/>
  <c r="BG177" i="3"/>
  <c r="BG178" i="3"/>
  <c r="BG179" i="3"/>
  <c r="BG180" i="3"/>
  <c r="BG181" i="3"/>
  <c r="BG182" i="3"/>
  <c r="BG183" i="3"/>
  <c r="BG184" i="3"/>
  <c r="BG185" i="3"/>
  <c r="BG186" i="3"/>
  <c r="BG187" i="3"/>
  <c r="BG188" i="3"/>
  <c r="BG189" i="3"/>
  <c r="BG190" i="3"/>
  <c r="BG191" i="3"/>
  <c r="BG192" i="3"/>
  <c r="BG193" i="3"/>
  <c r="BG194" i="3"/>
  <c r="BG195" i="3"/>
  <c r="BG196" i="3"/>
  <c r="BG197" i="3"/>
  <c r="BG198" i="3"/>
  <c r="BG199" i="3"/>
  <c r="BG200" i="3"/>
  <c r="BG201" i="3"/>
  <c r="BG202" i="3"/>
  <c r="BG203" i="3"/>
  <c r="BG204" i="3"/>
  <c r="BG205" i="3"/>
  <c r="BG206" i="3"/>
  <c r="BG207" i="3"/>
  <c r="BG208" i="3"/>
  <c r="BG209" i="3"/>
  <c r="BG210" i="3"/>
  <c r="BG211" i="3"/>
  <c r="BG212" i="3"/>
  <c r="BG213" i="3"/>
  <c r="BG214" i="3"/>
  <c r="BG215" i="3"/>
  <c r="BG216" i="3"/>
  <c r="BG217" i="3"/>
  <c r="BG218" i="3"/>
  <c r="BG219" i="3"/>
  <c r="BG220" i="3"/>
  <c r="BG221" i="3"/>
  <c r="BG222" i="3"/>
  <c r="BG223" i="3"/>
  <c r="BG224" i="3"/>
  <c r="BG225" i="3"/>
  <c r="BG226" i="3"/>
  <c r="BG227" i="3"/>
  <c r="BG228" i="3"/>
  <c r="BG229" i="3"/>
  <c r="BG230" i="3"/>
  <c r="BG231" i="3"/>
  <c r="BG232" i="3"/>
  <c r="BG233" i="3"/>
  <c r="BG234" i="3"/>
  <c r="BG235" i="3"/>
  <c r="BG236" i="3"/>
  <c r="BG237" i="3"/>
  <c r="BG238" i="3"/>
  <c r="BG239" i="3"/>
  <c r="BG240" i="3"/>
  <c r="BG241" i="3"/>
  <c r="BG242" i="3"/>
  <c r="BG243" i="3"/>
  <c r="BG244" i="3"/>
  <c r="BG245" i="3"/>
  <c r="BG246" i="3"/>
  <c r="BG247" i="3"/>
  <c r="BG248" i="3"/>
  <c r="BG249" i="3"/>
  <c r="BG250" i="3"/>
  <c r="BG251" i="3"/>
  <c r="BG252" i="3"/>
  <c r="BG253" i="3"/>
  <c r="BG254" i="3"/>
  <c r="BG255" i="3"/>
  <c r="BG256" i="3"/>
  <c r="BG257" i="3"/>
  <c r="BG258" i="3"/>
  <c r="BG259" i="3"/>
  <c r="BG260" i="3"/>
  <c r="BG261" i="3"/>
  <c r="BG262" i="3"/>
  <c r="BG263" i="3"/>
  <c r="BG264" i="3"/>
  <c r="BG265" i="3"/>
  <c r="BG266" i="3"/>
  <c r="BG267" i="3"/>
  <c r="BG268" i="3"/>
  <c r="BG269" i="3"/>
  <c r="BG270" i="3"/>
  <c r="BG271" i="3"/>
  <c r="BG272" i="3"/>
  <c r="BG273" i="3"/>
  <c r="BG274" i="3"/>
  <c r="BG275" i="3"/>
  <c r="BG276" i="3"/>
  <c r="BG277" i="3"/>
  <c r="BG278" i="3"/>
  <c r="BG279" i="3"/>
  <c r="BG280" i="3"/>
  <c r="BG281" i="3"/>
  <c r="BG282" i="3"/>
  <c r="BG283" i="3"/>
  <c r="BG284" i="3"/>
  <c r="BG285" i="3"/>
  <c r="BG286" i="3"/>
  <c r="BG287" i="3"/>
  <c r="BG288" i="3"/>
  <c r="BG289" i="3"/>
  <c r="BG290" i="3"/>
  <c r="BG291" i="3"/>
  <c r="BG292" i="3"/>
  <c r="BG293" i="3"/>
  <c r="BG294" i="3"/>
  <c r="BG295" i="3"/>
  <c r="BG296" i="3"/>
  <c r="BG297" i="3"/>
  <c r="BG298" i="3"/>
  <c r="BG299" i="3"/>
  <c r="BG300" i="3"/>
  <c r="BG301" i="3"/>
  <c r="BG302" i="3"/>
  <c r="BG303" i="3"/>
  <c r="BG304" i="3"/>
  <c r="BG305" i="3"/>
  <c r="BG306" i="3"/>
  <c r="BG307" i="3"/>
  <c r="BG308" i="3"/>
  <c r="BG309" i="3"/>
  <c r="BG310" i="3"/>
  <c r="BG311" i="3"/>
  <c r="BG312" i="3"/>
  <c r="BG313" i="3"/>
  <c r="BG314" i="3"/>
  <c r="BG315" i="3"/>
  <c r="BG316" i="3"/>
  <c r="BG317" i="3"/>
  <c r="BG318" i="3"/>
  <c r="BG319" i="3"/>
  <c r="BG320" i="3"/>
  <c r="BG321" i="3"/>
  <c r="BG322" i="3"/>
  <c r="BG323" i="3"/>
  <c r="BG324" i="3"/>
  <c r="BG325" i="3"/>
  <c r="BG326" i="3"/>
  <c r="BG327" i="3"/>
  <c r="BG328" i="3"/>
  <c r="BG329" i="3"/>
  <c r="BG330" i="3"/>
  <c r="BG331" i="3"/>
  <c r="BG332" i="3"/>
  <c r="BG333" i="3"/>
  <c r="BG334" i="3"/>
  <c r="BG335" i="3"/>
  <c r="BG336" i="3"/>
  <c r="BG337" i="3"/>
  <c r="BG338" i="3"/>
  <c r="BG339" i="3"/>
  <c r="BG340" i="3"/>
  <c r="BG341" i="3"/>
  <c r="BG342" i="3"/>
  <c r="BG343" i="3"/>
  <c r="BG344" i="3"/>
  <c r="BG345" i="3"/>
  <c r="BG346" i="3"/>
  <c r="BG347" i="3"/>
  <c r="BG348" i="3"/>
  <c r="BG349" i="3"/>
  <c r="BG350" i="3"/>
  <c r="BG351" i="3"/>
  <c r="BG352" i="3"/>
  <c r="BG353" i="3"/>
  <c r="BG354" i="3"/>
  <c r="BG355" i="3"/>
  <c r="BG356" i="3"/>
  <c r="BG357" i="3"/>
  <c r="BG358" i="3"/>
  <c r="BG359" i="3"/>
  <c r="BG360" i="3"/>
  <c r="BG361" i="3"/>
  <c r="BG362" i="3"/>
  <c r="BG363" i="3"/>
  <c r="BG364" i="3"/>
  <c r="BG365" i="3"/>
  <c r="BG366" i="3"/>
  <c r="BG367" i="3"/>
  <c r="BG368" i="3"/>
  <c r="BG369" i="3"/>
  <c r="BG370" i="3"/>
  <c r="BG371" i="3"/>
  <c r="BG372" i="3"/>
  <c r="BG373" i="3"/>
  <c r="BG374" i="3"/>
  <c r="BG375" i="3"/>
  <c r="BG376" i="3"/>
  <c r="BG377" i="3"/>
  <c r="BG378" i="3"/>
  <c r="BG379" i="3"/>
  <c r="BG380" i="3"/>
  <c r="BG381" i="3"/>
  <c r="BG382" i="3"/>
  <c r="BG383" i="3"/>
  <c r="BG384" i="3"/>
  <c r="BG385" i="3"/>
  <c r="BG386" i="3"/>
  <c r="BG387" i="3"/>
  <c r="BG388" i="3"/>
  <c r="BG389" i="3"/>
  <c r="BG390" i="3"/>
  <c r="BG391" i="3"/>
  <c r="BG392" i="3"/>
  <c r="BG393" i="3"/>
  <c r="BG394" i="3"/>
  <c r="BG395" i="3"/>
  <c r="BG396" i="3"/>
  <c r="BG397" i="3"/>
  <c r="BG398" i="3"/>
  <c r="BG399" i="3"/>
  <c r="BG400" i="3"/>
  <c r="BG401" i="3"/>
  <c r="BG402" i="3"/>
  <c r="BG403" i="3"/>
  <c r="BG404" i="3"/>
  <c r="BG405" i="3"/>
  <c r="BG406" i="3"/>
  <c r="BG407" i="3"/>
  <c r="BG408" i="3"/>
  <c r="BG409" i="3"/>
  <c r="BG410" i="3"/>
  <c r="BG411" i="3"/>
  <c r="BG412" i="3"/>
  <c r="BG413" i="3"/>
  <c r="BG414" i="3"/>
  <c r="BG415" i="3"/>
  <c r="BG416" i="3"/>
  <c r="BG417" i="3"/>
  <c r="BG418" i="3"/>
  <c r="BG419" i="3"/>
  <c r="BG420" i="3"/>
  <c r="BG421" i="3"/>
  <c r="BG422" i="3"/>
  <c r="BG423" i="3"/>
  <c r="BG424" i="3"/>
  <c r="BG425" i="3"/>
  <c r="BG426" i="3"/>
  <c r="BG427" i="3"/>
  <c r="BG428" i="3"/>
  <c r="BG429" i="3"/>
  <c r="BG430" i="3"/>
  <c r="BG431" i="3"/>
  <c r="BG432" i="3"/>
  <c r="BG433" i="3"/>
  <c r="BG434" i="3"/>
  <c r="BG435" i="3"/>
  <c r="BG436" i="3"/>
  <c r="BG437" i="3"/>
  <c r="BG438" i="3"/>
  <c r="BG439" i="3"/>
  <c r="BG440" i="3"/>
  <c r="BG441" i="3"/>
  <c r="BG442" i="3"/>
  <c r="BG443" i="3"/>
  <c r="BG444" i="3"/>
  <c r="BG445" i="3"/>
  <c r="BG446" i="3"/>
  <c r="BG447" i="3"/>
  <c r="BG448" i="3"/>
  <c r="BG449" i="3"/>
  <c r="BG450" i="3"/>
  <c r="BG451" i="3"/>
  <c r="BG452" i="3"/>
  <c r="BG453" i="3"/>
  <c r="BG454" i="3"/>
  <c r="BG455" i="3"/>
  <c r="BG456" i="3"/>
  <c r="BG457" i="3"/>
  <c r="BG458" i="3"/>
  <c r="BG459" i="3"/>
  <c r="BG460" i="3"/>
  <c r="BG461" i="3"/>
  <c r="BG462" i="3"/>
  <c r="BG463" i="3"/>
  <c r="BG464" i="3"/>
  <c r="BG465" i="3"/>
  <c r="BG466" i="3"/>
  <c r="BG467" i="3"/>
  <c r="BG468" i="3"/>
  <c r="BG469" i="3"/>
  <c r="BG470" i="3"/>
  <c r="BG471" i="3"/>
  <c r="BG472" i="3"/>
  <c r="BG473" i="3"/>
  <c r="BG474" i="3"/>
  <c r="BG475" i="3"/>
  <c r="BG476" i="3"/>
  <c r="BG11" i="3"/>
  <c r="BG12" i="3"/>
  <c r="BG13" i="3"/>
  <c r="BG14" i="3"/>
  <c r="BG15" i="3"/>
  <c r="BG16" i="3"/>
  <c r="BG17" i="3"/>
  <c r="BG18" i="3"/>
  <c r="BG19" i="3"/>
  <c r="BG20" i="3"/>
  <c r="BG21" i="3"/>
  <c r="BG22" i="3"/>
  <c r="BG23" i="3"/>
  <c r="BG24" i="3"/>
  <c r="BG10" i="3"/>
  <c r="BG4" i="3"/>
  <c r="AW24" i="3"/>
  <c r="AW25" i="3"/>
  <c r="AW26" i="3"/>
  <c r="AW27" i="3"/>
  <c r="AW28" i="3"/>
  <c r="AW29" i="3"/>
  <c r="AW30" i="3"/>
  <c r="AW31" i="3"/>
  <c r="AW32" i="3"/>
  <c r="AW33" i="3"/>
  <c r="AW34" i="3"/>
  <c r="AW35" i="3"/>
  <c r="AW36" i="3"/>
  <c r="AW37" i="3"/>
  <c r="AW38" i="3"/>
  <c r="AW39" i="3"/>
  <c r="AW40" i="3"/>
  <c r="AW41" i="3"/>
  <c r="AW42" i="3"/>
  <c r="AW43" i="3"/>
  <c r="AW44" i="3"/>
  <c r="AW45" i="3"/>
  <c r="AW46" i="3"/>
  <c r="AW47" i="3"/>
  <c r="AW48" i="3"/>
  <c r="AW49" i="3"/>
  <c r="AW50" i="3"/>
  <c r="AW51" i="3"/>
  <c r="AW52" i="3"/>
  <c r="AW53" i="3"/>
  <c r="AW54" i="3"/>
  <c r="AW55" i="3"/>
  <c r="AW56" i="3"/>
  <c r="AW57" i="3"/>
  <c r="AW58" i="3"/>
  <c r="AW59" i="3"/>
  <c r="AW60" i="3"/>
  <c r="AW61" i="3"/>
  <c r="AW62" i="3"/>
  <c r="AW63" i="3"/>
  <c r="AW64" i="3"/>
  <c r="AW65" i="3"/>
  <c r="AW66" i="3"/>
  <c r="AW67" i="3"/>
  <c r="AW68" i="3"/>
  <c r="AW69" i="3"/>
  <c r="AW70" i="3"/>
  <c r="AW71" i="3"/>
  <c r="AW72" i="3"/>
  <c r="AW73" i="3"/>
  <c r="AW74" i="3"/>
  <c r="AW75" i="3"/>
  <c r="AW76" i="3"/>
  <c r="AW77" i="3"/>
  <c r="AW78" i="3"/>
  <c r="AW79" i="3"/>
  <c r="AW80" i="3"/>
  <c r="AW81" i="3"/>
  <c r="AW82" i="3"/>
  <c r="AW83" i="3"/>
  <c r="AW84" i="3"/>
  <c r="AW85" i="3"/>
  <c r="AW86" i="3"/>
  <c r="AW87" i="3"/>
  <c r="AW88" i="3"/>
  <c r="AW89" i="3"/>
  <c r="AW90" i="3"/>
  <c r="AW91" i="3"/>
  <c r="AW92" i="3"/>
  <c r="AW93" i="3"/>
  <c r="AW94" i="3"/>
  <c r="AW95" i="3"/>
  <c r="AW96" i="3"/>
  <c r="AW97" i="3"/>
  <c r="AW98" i="3"/>
  <c r="AW99" i="3"/>
  <c r="AW100" i="3"/>
  <c r="AW101" i="3"/>
  <c r="AW102" i="3"/>
  <c r="AW103" i="3"/>
  <c r="AW104" i="3"/>
  <c r="AW105" i="3"/>
  <c r="AW106" i="3"/>
  <c r="AW107" i="3"/>
  <c r="AW108" i="3"/>
  <c r="AW109" i="3"/>
  <c r="AW110" i="3"/>
  <c r="AW111" i="3"/>
  <c r="AW112" i="3"/>
  <c r="AW113" i="3"/>
  <c r="AW114" i="3"/>
  <c r="AW115" i="3"/>
  <c r="AW116" i="3"/>
  <c r="AW117" i="3"/>
  <c r="AW118" i="3"/>
  <c r="AW119" i="3"/>
  <c r="AW120" i="3"/>
  <c r="AW121" i="3"/>
  <c r="AW122" i="3"/>
  <c r="AW123" i="3"/>
  <c r="AW124" i="3"/>
  <c r="AW125" i="3"/>
  <c r="AW126" i="3"/>
  <c r="AW127" i="3"/>
  <c r="AW128" i="3"/>
  <c r="AW129" i="3"/>
  <c r="AW130" i="3"/>
  <c r="AW131" i="3"/>
  <c r="AW132" i="3"/>
  <c r="AW133" i="3"/>
  <c r="AW134" i="3"/>
  <c r="AW135" i="3"/>
  <c r="AW136" i="3"/>
  <c r="AW137" i="3"/>
  <c r="AW138" i="3"/>
  <c r="AW139" i="3"/>
  <c r="AW140" i="3"/>
  <c r="AW141" i="3"/>
  <c r="AW142" i="3"/>
  <c r="AW143" i="3"/>
  <c r="AW144" i="3"/>
  <c r="AW145" i="3"/>
  <c r="AW146" i="3"/>
  <c r="AW147" i="3"/>
  <c r="AW148" i="3"/>
  <c r="AW149" i="3"/>
  <c r="AW150" i="3"/>
  <c r="AW151" i="3"/>
  <c r="AW152" i="3"/>
  <c r="AW153" i="3"/>
  <c r="AW154" i="3"/>
  <c r="AW155" i="3"/>
  <c r="AW156" i="3"/>
  <c r="AW157" i="3"/>
  <c r="AW158" i="3"/>
  <c r="AW159" i="3"/>
  <c r="AW160" i="3"/>
  <c r="AW161" i="3"/>
  <c r="AW162" i="3"/>
  <c r="AW163" i="3"/>
  <c r="AW164" i="3"/>
  <c r="AW165" i="3"/>
  <c r="AW166" i="3"/>
  <c r="AW167" i="3"/>
  <c r="AW168" i="3"/>
  <c r="AW169" i="3"/>
  <c r="AW170" i="3"/>
  <c r="AW171" i="3"/>
  <c r="AW172" i="3"/>
  <c r="AW173" i="3"/>
  <c r="AW174" i="3"/>
  <c r="AW175" i="3"/>
  <c r="AW176" i="3"/>
  <c r="AW177" i="3"/>
  <c r="AW178" i="3"/>
  <c r="AW179" i="3"/>
  <c r="AW180" i="3"/>
  <c r="AW181" i="3"/>
  <c r="AW182" i="3"/>
  <c r="AW183" i="3"/>
  <c r="AW184" i="3"/>
  <c r="AW185" i="3"/>
  <c r="AW186" i="3"/>
  <c r="AW187" i="3"/>
  <c r="AW188" i="3"/>
  <c r="AW189" i="3"/>
  <c r="AW190" i="3"/>
  <c r="AW191" i="3"/>
  <c r="AW192" i="3"/>
  <c r="AW193" i="3"/>
  <c r="AW194" i="3"/>
  <c r="AW195" i="3"/>
  <c r="AW196" i="3"/>
  <c r="AW197" i="3"/>
  <c r="AW198" i="3"/>
  <c r="AW199" i="3"/>
  <c r="AW200" i="3"/>
  <c r="AW201" i="3"/>
  <c r="AW202" i="3"/>
  <c r="AW203" i="3"/>
  <c r="AW204" i="3"/>
  <c r="AW205" i="3"/>
  <c r="AW206" i="3"/>
  <c r="AW207" i="3"/>
  <c r="AW208" i="3"/>
  <c r="AW209" i="3"/>
  <c r="AW210" i="3"/>
  <c r="AW211" i="3"/>
  <c r="AW212" i="3"/>
  <c r="AW213" i="3"/>
  <c r="AW214" i="3"/>
  <c r="AW215" i="3"/>
  <c r="AW216" i="3"/>
  <c r="AW217" i="3"/>
  <c r="AW218" i="3"/>
  <c r="AW219" i="3"/>
  <c r="AW220" i="3"/>
  <c r="AW221" i="3"/>
  <c r="AW222" i="3"/>
  <c r="AW223" i="3"/>
  <c r="AW224" i="3"/>
  <c r="AW225" i="3"/>
  <c r="AW226" i="3"/>
  <c r="AW227" i="3"/>
  <c r="AW228" i="3"/>
  <c r="AW229" i="3"/>
  <c r="AW230" i="3"/>
  <c r="AW231" i="3"/>
  <c r="AW232" i="3"/>
  <c r="AW233" i="3"/>
  <c r="AW234" i="3"/>
  <c r="AW235" i="3"/>
  <c r="AW236" i="3"/>
  <c r="AW237" i="3"/>
  <c r="AW238" i="3"/>
  <c r="AW239" i="3"/>
  <c r="AW240" i="3"/>
  <c r="AW241" i="3"/>
  <c r="AW242" i="3"/>
  <c r="AW243" i="3"/>
  <c r="AW244" i="3"/>
  <c r="AW245" i="3"/>
  <c r="AW246" i="3"/>
  <c r="AW247" i="3"/>
  <c r="AW248" i="3"/>
  <c r="AW249" i="3"/>
  <c r="AW250" i="3"/>
  <c r="AW251" i="3"/>
  <c r="AW252" i="3"/>
  <c r="AW253" i="3"/>
  <c r="AW254" i="3"/>
  <c r="AW255" i="3"/>
  <c r="AW256" i="3"/>
  <c r="AW257" i="3"/>
  <c r="AW258" i="3"/>
  <c r="AW259" i="3"/>
  <c r="AW260" i="3"/>
  <c r="AW261" i="3"/>
  <c r="AW262" i="3"/>
  <c r="AW263" i="3"/>
  <c r="AW264" i="3"/>
  <c r="AW265" i="3"/>
  <c r="AW266" i="3"/>
  <c r="AW267" i="3"/>
  <c r="AW268" i="3"/>
  <c r="AW269" i="3"/>
  <c r="AW270" i="3"/>
  <c r="AW271" i="3"/>
  <c r="AW272" i="3"/>
  <c r="AW273" i="3"/>
  <c r="AW274" i="3"/>
  <c r="AW275" i="3"/>
  <c r="AW276" i="3"/>
  <c r="AW277" i="3"/>
  <c r="AW278" i="3"/>
  <c r="AW279" i="3"/>
  <c r="AW280" i="3"/>
  <c r="AW281" i="3"/>
  <c r="AW282" i="3"/>
  <c r="AW283" i="3"/>
  <c r="AW284" i="3"/>
  <c r="AW285" i="3"/>
  <c r="AW286" i="3"/>
  <c r="AW287" i="3"/>
  <c r="AW288" i="3"/>
  <c r="AW289" i="3"/>
  <c r="AW290" i="3"/>
  <c r="AW291" i="3"/>
  <c r="AW292" i="3"/>
  <c r="AW293" i="3"/>
  <c r="AW294" i="3"/>
  <c r="AW295" i="3"/>
  <c r="AW296" i="3"/>
  <c r="AW297" i="3"/>
  <c r="AW298" i="3"/>
  <c r="AW299" i="3"/>
  <c r="AW300" i="3"/>
  <c r="AW301" i="3"/>
  <c r="AW302" i="3"/>
  <c r="AW303" i="3"/>
  <c r="AW304" i="3"/>
  <c r="AW305" i="3"/>
  <c r="AW306" i="3"/>
  <c r="AW307" i="3"/>
  <c r="AW308" i="3"/>
  <c r="AW309" i="3"/>
  <c r="AW310" i="3"/>
  <c r="AW311" i="3"/>
  <c r="AW312" i="3"/>
  <c r="AW313" i="3"/>
  <c r="AW314" i="3"/>
  <c r="AW315" i="3"/>
  <c r="AW316" i="3"/>
  <c r="AW317" i="3"/>
  <c r="AW318" i="3"/>
  <c r="AW319" i="3"/>
  <c r="AW320" i="3"/>
  <c r="AW321" i="3"/>
  <c r="AW322" i="3"/>
  <c r="AW323" i="3"/>
  <c r="AW324" i="3"/>
  <c r="AW325" i="3"/>
  <c r="AW326" i="3"/>
  <c r="AW327" i="3"/>
  <c r="AW328" i="3"/>
  <c r="AW329" i="3"/>
  <c r="AW330" i="3"/>
  <c r="AW331" i="3"/>
  <c r="AW332" i="3"/>
  <c r="AW333" i="3"/>
  <c r="AW334" i="3"/>
  <c r="AW335" i="3"/>
  <c r="AW336" i="3"/>
  <c r="AW337" i="3"/>
  <c r="AW338" i="3"/>
  <c r="AW339" i="3"/>
  <c r="AW340" i="3"/>
  <c r="AW341" i="3"/>
  <c r="AW342" i="3"/>
  <c r="AW343" i="3"/>
  <c r="AW344" i="3"/>
  <c r="AW345" i="3"/>
  <c r="AW346" i="3"/>
  <c r="AW347" i="3"/>
  <c r="AW348" i="3"/>
  <c r="AW349" i="3"/>
  <c r="AW350" i="3"/>
  <c r="AW351" i="3"/>
  <c r="AW352" i="3"/>
  <c r="AW353" i="3"/>
  <c r="AW354" i="3"/>
  <c r="AW355" i="3"/>
  <c r="AW356" i="3"/>
  <c r="AW357" i="3"/>
  <c r="AW358" i="3"/>
  <c r="AW359" i="3"/>
  <c r="AW360" i="3"/>
  <c r="AW361" i="3"/>
  <c r="AW362" i="3"/>
  <c r="AW363" i="3"/>
  <c r="AW364" i="3"/>
  <c r="AW365" i="3"/>
  <c r="AW366" i="3"/>
  <c r="AW367" i="3"/>
  <c r="AW368" i="3"/>
  <c r="AW369" i="3"/>
  <c r="AW370" i="3"/>
  <c r="AW371" i="3"/>
  <c r="AW372" i="3"/>
  <c r="AW373" i="3"/>
  <c r="AW374" i="3"/>
  <c r="AW375" i="3"/>
  <c r="AW376" i="3"/>
  <c r="AW377" i="3"/>
  <c r="AW378" i="3"/>
  <c r="AW379" i="3"/>
  <c r="AW380" i="3"/>
  <c r="AW381" i="3"/>
  <c r="AW382" i="3"/>
  <c r="AW383" i="3"/>
  <c r="AW384" i="3"/>
  <c r="AW385" i="3"/>
  <c r="AW386" i="3"/>
  <c r="AW387" i="3"/>
  <c r="AW388" i="3"/>
  <c r="AW389" i="3"/>
  <c r="AW390" i="3"/>
  <c r="AW391" i="3"/>
  <c r="AW392" i="3"/>
  <c r="AW393" i="3"/>
  <c r="AW394" i="3"/>
  <c r="AW395" i="3"/>
  <c r="AW396" i="3"/>
  <c r="AW397" i="3"/>
  <c r="AW398" i="3"/>
  <c r="AW399" i="3"/>
  <c r="AW400" i="3"/>
  <c r="AW401" i="3"/>
  <c r="AW402" i="3"/>
  <c r="AW403" i="3"/>
  <c r="AW404" i="3"/>
  <c r="AW405" i="3"/>
  <c r="AW406" i="3"/>
  <c r="AW407" i="3"/>
  <c r="AW408" i="3"/>
  <c r="AW409" i="3"/>
  <c r="AW410" i="3"/>
  <c r="AW411" i="3"/>
  <c r="AW412" i="3"/>
  <c r="AW413" i="3"/>
  <c r="AW414" i="3"/>
  <c r="AW415" i="3"/>
  <c r="AW416" i="3"/>
  <c r="AW417" i="3"/>
  <c r="AW418" i="3"/>
  <c r="AW419" i="3"/>
  <c r="AW420" i="3"/>
  <c r="AW421" i="3"/>
  <c r="AW422" i="3"/>
  <c r="AW423" i="3"/>
  <c r="AW424" i="3"/>
  <c r="AW425" i="3"/>
  <c r="AW426" i="3"/>
  <c r="AW427" i="3"/>
  <c r="AW428" i="3"/>
  <c r="AW429" i="3"/>
  <c r="AW430" i="3"/>
  <c r="AW431" i="3"/>
  <c r="AW432" i="3"/>
  <c r="AW433" i="3"/>
  <c r="AW434" i="3"/>
  <c r="AW435" i="3"/>
  <c r="AW436" i="3"/>
  <c r="AW437" i="3"/>
  <c r="AW438" i="3"/>
  <c r="AW439" i="3"/>
  <c r="AW440" i="3"/>
  <c r="AW441" i="3"/>
  <c r="AW442" i="3"/>
  <c r="AW443" i="3"/>
  <c r="AW444" i="3"/>
  <c r="AW445" i="3"/>
  <c r="AW446" i="3"/>
  <c r="AW447" i="3"/>
  <c r="AW448" i="3"/>
  <c r="AW449" i="3"/>
  <c r="AW450" i="3"/>
  <c r="AW451" i="3"/>
  <c r="AW452" i="3"/>
  <c r="AW453" i="3"/>
  <c r="AW454" i="3"/>
  <c r="AW455" i="3"/>
  <c r="AW456" i="3"/>
  <c r="AW457" i="3"/>
  <c r="AW458" i="3"/>
  <c r="AW459" i="3"/>
  <c r="AW460" i="3"/>
  <c r="AW461" i="3"/>
  <c r="AW462" i="3"/>
  <c r="AW463" i="3"/>
  <c r="AW464" i="3"/>
  <c r="AW465" i="3"/>
  <c r="AW466" i="3"/>
  <c r="AW467" i="3"/>
  <c r="AW468" i="3"/>
  <c r="AW469" i="3"/>
  <c r="AW470" i="3"/>
  <c r="AW471" i="3"/>
  <c r="AW472" i="3"/>
  <c r="AW473" i="3"/>
  <c r="AW474" i="3"/>
  <c r="AW475" i="3"/>
  <c r="AW476" i="3"/>
  <c r="BB11" i="3"/>
  <c r="BB12" i="3"/>
  <c r="BB13" i="3"/>
  <c r="BB14" i="3"/>
  <c r="BB15" i="3"/>
  <c r="BB16" i="3"/>
  <c r="BB17" i="3"/>
  <c r="BB18" i="3"/>
  <c r="BB19" i="3"/>
  <c r="BB20" i="3"/>
  <c r="BB21" i="3"/>
  <c r="BB22" i="3"/>
  <c r="BB23" i="3"/>
  <c r="BB24" i="3"/>
  <c r="BB25" i="3"/>
  <c r="BB26" i="3"/>
  <c r="BB27" i="3"/>
  <c r="BB28" i="3"/>
  <c r="BB29" i="3"/>
  <c r="BB30" i="3"/>
  <c r="BB31" i="3"/>
  <c r="BB32" i="3"/>
  <c r="BB33" i="3"/>
  <c r="BB34" i="3"/>
  <c r="BB35" i="3"/>
  <c r="BB36" i="3"/>
  <c r="BB37" i="3"/>
  <c r="BB38" i="3"/>
  <c r="BB39" i="3"/>
  <c r="BB40" i="3"/>
  <c r="BB41" i="3"/>
  <c r="BB42" i="3"/>
  <c r="BB43" i="3"/>
  <c r="BB44" i="3"/>
  <c r="BB45" i="3"/>
  <c r="BB46" i="3"/>
  <c r="BB47" i="3"/>
  <c r="BB48" i="3"/>
  <c r="BB49" i="3"/>
  <c r="BB50" i="3"/>
  <c r="BB51" i="3"/>
  <c r="BB52" i="3"/>
  <c r="BB53" i="3"/>
  <c r="BB54" i="3"/>
  <c r="BB55" i="3"/>
  <c r="BB56" i="3"/>
  <c r="BB57" i="3"/>
  <c r="BB58" i="3"/>
  <c r="BB59" i="3"/>
  <c r="BB60" i="3"/>
  <c r="BB61" i="3"/>
  <c r="BB62" i="3"/>
  <c r="BB63" i="3"/>
  <c r="BB64" i="3"/>
  <c r="BB65" i="3"/>
  <c r="BB66" i="3"/>
  <c r="BB67" i="3"/>
  <c r="BB68" i="3"/>
  <c r="BB69" i="3"/>
  <c r="BB70" i="3"/>
  <c r="BB71" i="3"/>
  <c r="BB72" i="3"/>
  <c r="BB73" i="3"/>
  <c r="BB74" i="3"/>
  <c r="BB75" i="3"/>
  <c r="BB76" i="3"/>
  <c r="BB77" i="3"/>
  <c r="BB78" i="3"/>
  <c r="BB79" i="3"/>
  <c r="BB80" i="3"/>
  <c r="BB81" i="3"/>
  <c r="BB82" i="3"/>
  <c r="BB83" i="3"/>
  <c r="BB84" i="3"/>
  <c r="BB85" i="3"/>
  <c r="BB86" i="3"/>
  <c r="BB87" i="3"/>
  <c r="BB88" i="3"/>
  <c r="BB89" i="3"/>
  <c r="BB90" i="3"/>
  <c r="BB91" i="3"/>
  <c r="BB92" i="3"/>
  <c r="BB93" i="3"/>
  <c r="BB94" i="3"/>
  <c r="BB95" i="3"/>
  <c r="BB96" i="3"/>
  <c r="BB97" i="3"/>
  <c r="BB98" i="3"/>
  <c r="BB99" i="3"/>
  <c r="BB100" i="3"/>
  <c r="BB101" i="3"/>
  <c r="BB102" i="3"/>
  <c r="BB103" i="3"/>
  <c r="BB104" i="3"/>
  <c r="BB105" i="3"/>
  <c r="BB106" i="3"/>
  <c r="BB107" i="3"/>
  <c r="BB108" i="3"/>
  <c r="BB109" i="3"/>
  <c r="BB110" i="3"/>
  <c r="BB111" i="3"/>
  <c r="BB112" i="3"/>
  <c r="BB113" i="3"/>
  <c r="BB114" i="3"/>
  <c r="BB115" i="3"/>
  <c r="BB116" i="3"/>
  <c r="BB117" i="3"/>
  <c r="BB118" i="3"/>
  <c r="BB119" i="3"/>
  <c r="BB120" i="3"/>
  <c r="BB121" i="3"/>
  <c r="BB122" i="3"/>
  <c r="BB123" i="3"/>
  <c r="BB124" i="3"/>
  <c r="BB125" i="3"/>
  <c r="BB126" i="3"/>
  <c r="BB127" i="3"/>
  <c r="BB128" i="3"/>
  <c r="BB129" i="3"/>
  <c r="BB130" i="3"/>
  <c r="BB131" i="3"/>
  <c r="BB132" i="3"/>
  <c r="BB133" i="3"/>
  <c r="BB134" i="3"/>
  <c r="BB135" i="3"/>
  <c r="BB136" i="3"/>
  <c r="BB137" i="3"/>
  <c r="BB138" i="3"/>
  <c r="BB139" i="3"/>
  <c r="BB140" i="3"/>
  <c r="BB141" i="3"/>
  <c r="BB142" i="3"/>
  <c r="BB143" i="3"/>
  <c r="BB144" i="3"/>
  <c r="BB145" i="3"/>
  <c r="BB146" i="3"/>
  <c r="BB147" i="3"/>
  <c r="BB148" i="3"/>
  <c r="BB149" i="3"/>
  <c r="BB150" i="3"/>
  <c r="BB151" i="3"/>
  <c r="BB152" i="3"/>
  <c r="BB153" i="3"/>
  <c r="BB154" i="3"/>
  <c r="BB155" i="3"/>
  <c r="BB156" i="3"/>
  <c r="BB157" i="3"/>
  <c r="BB158" i="3"/>
  <c r="BB159" i="3"/>
  <c r="BB160" i="3"/>
  <c r="BB161" i="3"/>
  <c r="BB162" i="3"/>
  <c r="BB163" i="3"/>
  <c r="BB164" i="3"/>
  <c r="BB165" i="3"/>
  <c r="BB166" i="3"/>
  <c r="BB167" i="3"/>
  <c r="BB168" i="3"/>
  <c r="BB169" i="3"/>
  <c r="BB170" i="3"/>
  <c r="BB171" i="3"/>
  <c r="BB172" i="3"/>
  <c r="BB173" i="3"/>
  <c r="BB174" i="3"/>
  <c r="BB175" i="3"/>
  <c r="BB176" i="3"/>
  <c r="BB177" i="3"/>
  <c r="BB178" i="3"/>
  <c r="BB179" i="3"/>
  <c r="BB180" i="3"/>
  <c r="BB181" i="3"/>
  <c r="BB182" i="3"/>
  <c r="BB183" i="3"/>
  <c r="BB184" i="3"/>
  <c r="BB185" i="3"/>
  <c r="BB186" i="3"/>
  <c r="BB187" i="3"/>
  <c r="BB188" i="3"/>
  <c r="BB189" i="3"/>
  <c r="BB190" i="3"/>
  <c r="BB191" i="3"/>
  <c r="BB192" i="3"/>
  <c r="BB193" i="3"/>
  <c r="BB194" i="3"/>
  <c r="BB195" i="3"/>
  <c r="BB196" i="3"/>
  <c r="BB197" i="3"/>
  <c r="BB198" i="3"/>
  <c r="BB199" i="3"/>
  <c r="BB200" i="3"/>
  <c r="BB201" i="3"/>
  <c r="BB202" i="3"/>
  <c r="BB203" i="3"/>
  <c r="BB204" i="3"/>
  <c r="BB205" i="3"/>
  <c r="BB206" i="3"/>
  <c r="BB207" i="3"/>
  <c r="BB208" i="3"/>
  <c r="BB209" i="3"/>
  <c r="BB210" i="3"/>
  <c r="BB211" i="3"/>
  <c r="BB212" i="3"/>
  <c r="BB213" i="3"/>
  <c r="BB214" i="3"/>
  <c r="BB215" i="3"/>
  <c r="BB216" i="3"/>
  <c r="BB217" i="3"/>
  <c r="BB218" i="3"/>
  <c r="BB219" i="3"/>
  <c r="BB220" i="3"/>
  <c r="BB221" i="3"/>
  <c r="BB222" i="3"/>
  <c r="BB223" i="3"/>
  <c r="BB224" i="3"/>
  <c r="BB225" i="3"/>
  <c r="BB226" i="3"/>
  <c r="BB227" i="3"/>
  <c r="BB228" i="3"/>
  <c r="BB229" i="3"/>
  <c r="BB230" i="3"/>
  <c r="BB231" i="3"/>
  <c r="BB232" i="3"/>
  <c r="BB233" i="3"/>
  <c r="BB234" i="3"/>
  <c r="BB235" i="3"/>
  <c r="BB236" i="3"/>
  <c r="BB237" i="3"/>
  <c r="BB238" i="3"/>
  <c r="BB239" i="3"/>
  <c r="BB240" i="3"/>
  <c r="BB241" i="3"/>
  <c r="BB242" i="3"/>
  <c r="BB243" i="3"/>
  <c r="BB244" i="3"/>
  <c r="BB245" i="3"/>
  <c r="BB246" i="3"/>
  <c r="BB247" i="3"/>
  <c r="BB248" i="3"/>
  <c r="BB249" i="3"/>
  <c r="BB250" i="3"/>
  <c r="BB251" i="3"/>
  <c r="BB252" i="3"/>
  <c r="BB253" i="3"/>
  <c r="BB254" i="3"/>
  <c r="BB255" i="3"/>
  <c r="BB256" i="3"/>
  <c r="BB257" i="3"/>
  <c r="BB258" i="3"/>
  <c r="BB259" i="3"/>
  <c r="BB260" i="3"/>
  <c r="BB261" i="3"/>
  <c r="BB262" i="3"/>
  <c r="BB263" i="3"/>
  <c r="BB264" i="3"/>
  <c r="BB265" i="3"/>
  <c r="BB266" i="3"/>
  <c r="BB267" i="3"/>
  <c r="BB268" i="3"/>
  <c r="BB269" i="3"/>
  <c r="BB270" i="3"/>
  <c r="BB271" i="3"/>
  <c r="BB272" i="3"/>
  <c r="BB273" i="3"/>
  <c r="BB274" i="3"/>
  <c r="BB275" i="3"/>
  <c r="BB276" i="3"/>
  <c r="BB277" i="3"/>
  <c r="BB278" i="3"/>
  <c r="BB279" i="3"/>
  <c r="BB280" i="3"/>
  <c r="BB281" i="3"/>
  <c r="BB282" i="3"/>
  <c r="BB283" i="3"/>
  <c r="BB284" i="3"/>
  <c r="BB285" i="3"/>
  <c r="BB286" i="3"/>
  <c r="BB287" i="3"/>
  <c r="BB288" i="3"/>
  <c r="BB289" i="3"/>
  <c r="BB290" i="3"/>
  <c r="BB291" i="3"/>
  <c r="BB292" i="3"/>
  <c r="BB293" i="3"/>
  <c r="BB294" i="3"/>
  <c r="BB295" i="3"/>
  <c r="BB296" i="3"/>
  <c r="BB297" i="3"/>
  <c r="BB298" i="3"/>
  <c r="BB299" i="3"/>
  <c r="BB300" i="3"/>
  <c r="BB301" i="3"/>
  <c r="BB302" i="3"/>
  <c r="BB303" i="3"/>
  <c r="BB304" i="3"/>
  <c r="BB305" i="3"/>
  <c r="BB306" i="3"/>
  <c r="BB307" i="3"/>
  <c r="BB308" i="3"/>
  <c r="BB309" i="3"/>
  <c r="BB310" i="3"/>
  <c r="BB311" i="3"/>
  <c r="BB312" i="3"/>
  <c r="BB313" i="3"/>
  <c r="BB314" i="3"/>
  <c r="BB315" i="3"/>
  <c r="BB316" i="3"/>
  <c r="BB317" i="3"/>
  <c r="BB318" i="3"/>
  <c r="BB319" i="3"/>
  <c r="BB320" i="3"/>
  <c r="BB321" i="3"/>
  <c r="BB322" i="3"/>
  <c r="BB323" i="3"/>
  <c r="BB324" i="3"/>
  <c r="BB325" i="3"/>
  <c r="BB326" i="3"/>
  <c r="BB327" i="3"/>
  <c r="BB328" i="3"/>
  <c r="BB329" i="3"/>
  <c r="BB330" i="3"/>
  <c r="BB331" i="3"/>
  <c r="BB332" i="3"/>
  <c r="BB333" i="3"/>
  <c r="BB334" i="3"/>
  <c r="BB335" i="3"/>
  <c r="BB336" i="3"/>
  <c r="BB337" i="3"/>
  <c r="BB338" i="3"/>
  <c r="BB339" i="3"/>
  <c r="BB340" i="3"/>
  <c r="BB341" i="3"/>
  <c r="BB342" i="3"/>
  <c r="BB343" i="3"/>
  <c r="BB344" i="3"/>
  <c r="BB345" i="3"/>
  <c r="BB346" i="3"/>
  <c r="BB347" i="3"/>
  <c r="BB348" i="3"/>
  <c r="BB349" i="3"/>
  <c r="BB350" i="3"/>
  <c r="BB351" i="3"/>
  <c r="BB352" i="3"/>
  <c r="BB353" i="3"/>
  <c r="BB354" i="3"/>
  <c r="BB355" i="3"/>
  <c r="BB356" i="3"/>
  <c r="BB357" i="3"/>
  <c r="BB358" i="3"/>
  <c r="BB359" i="3"/>
  <c r="BB360" i="3"/>
  <c r="BB361" i="3"/>
  <c r="BB362" i="3"/>
  <c r="BB363" i="3"/>
  <c r="BB364" i="3"/>
  <c r="BB365" i="3"/>
  <c r="BB366" i="3"/>
  <c r="BB367" i="3"/>
  <c r="BB368" i="3"/>
  <c r="BB369" i="3"/>
  <c r="BB370" i="3"/>
  <c r="BB371" i="3"/>
  <c r="BB372" i="3"/>
  <c r="BB373" i="3"/>
  <c r="BB374" i="3"/>
  <c r="BB375" i="3"/>
  <c r="BB376" i="3"/>
  <c r="BB377" i="3"/>
  <c r="BB378" i="3"/>
  <c r="BB379" i="3"/>
  <c r="BB380" i="3"/>
  <c r="BB381" i="3"/>
  <c r="BB382" i="3"/>
  <c r="BB383" i="3"/>
  <c r="BB384" i="3"/>
  <c r="BB385" i="3"/>
  <c r="BB386" i="3"/>
  <c r="BB387" i="3"/>
  <c r="BB388" i="3"/>
  <c r="BB389" i="3"/>
  <c r="BB390" i="3"/>
  <c r="BB391" i="3"/>
  <c r="BB392" i="3"/>
  <c r="BB393" i="3"/>
  <c r="BB394" i="3"/>
  <c r="BB395" i="3"/>
  <c r="BB396" i="3"/>
  <c r="BB397" i="3"/>
  <c r="BB398" i="3"/>
  <c r="BB399" i="3"/>
  <c r="BB400" i="3"/>
  <c r="BB401" i="3"/>
  <c r="BB402" i="3"/>
  <c r="BB403" i="3"/>
  <c r="BB404" i="3"/>
  <c r="BB405" i="3"/>
  <c r="BB406" i="3"/>
  <c r="BB407" i="3"/>
  <c r="BB408" i="3"/>
  <c r="BB409" i="3"/>
  <c r="BB410" i="3"/>
  <c r="BB411" i="3"/>
  <c r="BB412" i="3"/>
  <c r="BB413" i="3"/>
  <c r="BB414" i="3"/>
  <c r="BB415" i="3"/>
  <c r="BB416" i="3"/>
  <c r="BB417" i="3"/>
  <c r="BB418" i="3"/>
  <c r="BB419" i="3"/>
  <c r="BB420" i="3"/>
  <c r="BB421" i="3"/>
  <c r="BB422" i="3"/>
  <c r="BB423" i="3"/>
  <c r="BB424" i="3"/>
  <c r="BB425" i="3"/>
  <c r="BB426" i="3"/>
  <c r="BB427" i="3"/>
  <c r="BB428" i="3"/>
  <c r="BB429" i="3"/>
  <c r="BB430" i="3"/>
  <c r="BB431" i="3"/>
  <c r="BB432" i="3"/>
  <c r="BB433" i="3"/>
  <c r="BB434" i="3"/>
  <c r="BB435" i="3"/>
  <c r="BB436" i="3"/>
  <c r="BB437" i="3"/>
  <c r="BB438" i="3"/>
  <c r="BB439" i="3"/>
  <c r="BB440" i="3"/>
  <c r="BB441" i="3"/>
  <c r="BB442" i="3"/>
  <c r="BB443" i="3"/>
  <c r="BB444" i="3"/>
  <c r="BB445" i="3"/>
  <c r="BB446" i="3"/>
  <c r="BB447" i="3"/>
  <c r="BB448" i="3"/>
  <c r="BB449" i="3"/>
  <c r="BB450" i="3"/>
  <c r="BB451" i="3"/>
  <c r="BB452" i="3"/>
  <c r="BB453" i="3"/>
  <c r="BB454" i="3"/>
  <c r="BB455" i="3"/>
  <c r="BB456" i="3"/>
  <c r="BB457" i="3"/>
  <c r="BB458" i="3"/>
  <c r="BB459" i="3"/>
  <c r="BB460" i="3"/>
  <c r="BB461" i="3"/>
  <c r="BB462" i="3"/>
  <c r="BB463" i="3"/>
  <c r="BB464" i="3"/>
  <c r="BB465" i="3"/>
  <c r="BB466" i="3"/>
  <c r="BB467" i="3"/>
  <c r="BB468" i="3"/>
  <c r="BB469" i="3"/>
  <c r="BB470" i="3"/>
  <c r="BB471" i="3"/>
  <c r="BB472" i="3"/>
  <c r="BB473" i="3"/>
  <c r="BB474" i="3"/>
  <c r="BB475" i="3"/>
  <c r="BB476" i="3"/>
  <c r="BB10" i="3"/>
  <c r="AG10" i="3"/>
  <c r="AO24" i="3"/>
  <c r="AO25" i="3"/>
  <c r="AO26" i="3"/>
  <c r="AO27" i="3"/>
  <c r="AO28" i="3"/>
  <c r="AO29" i="3"/>
  <c r="AO30" i="3"/>
  <c r="AO31" i="3"/>
  <c r="AO32" i="3"/>
  <c r="AO33" i="3"/>
  <c r="AO34" i="3"/>
  <c r="AO35" i="3"/>
  <c r="AO36" i="3"/>
  <c r="AO37" i="3"/>
  <c r="AO38" i="3"/>
  <c r="AO39" i="3"/>
  <c r="AO40" i="3"/>
  <c r="AO41" i="3"/>
  <c r="AO42" i="3"/>
  <c r="AO43" i="3"/>
  <c r="AO44" i="3"/>
  <c r="AO45" i="3"/>
  <c r="AO46" i="3"/>
  <c r="AO47" i="3"/>
  <c r="AO48" i="3"/>
  <c r="AO49" i="3"/>
  <c r="AO50" i="3"/>
  <c r="AO51" i="3"/>
  <c r="AO52" i="3"/>
  <c r="AO53" i="3"/>
  <c r="AO54" i="3"/>
  <c r="AO55" i="3"/>
  <c r="AO56" i="3"/>
  <c r="AO57" i="3"/>
  <c r="AO58" i="3"/>
  <c r="AO59" i="3"/>
  <c r="AO60" i="3"/>
  <c r="AO61" i="3"/>
  <c r="AO62" i="3"/>
  <c r="AO63" i="3"/>
  <c r="AO64" i="3"/>
  <c r="AO65" i="3"/>
  <c r="AO66" i="3"/>
  <c r="AO67" i="3"/>
  <c r="AO68" i="3"/>
  <c r="AO69" i="3"/>
  <c r="AO70" i="3"/>
  <c r="AO71" i="3"/>
  <c r="AO72" i="3"/>
  <c r="AO73" i="3"/>
  <c r="AO74" i="3"/>
  <c r="AO75" i="3"/>
  <c r="AO76" i="3"/>
  <c r="AO77" i="3"/>
  <c r="AO78" i="3"/>
  <c r="AO79" i="3"/>
  <c r="AO80" i="3"/>
  <c r="AO81" i="3"/>
  <c r="AO82" i="3"/>
  <c r="AO83" i="3"/>
  <c r="AO84" i="3"/>
  <c r="AO85" i="3"/>
  <c r="AO86" i="3"/>
  <c r="AO87" i="3"/>
  <c r="AO88" i="3"/>
  <c r="AO89" i="3"/>
  <c r="AO90" i="3"/>
  <c r="AO91" i="3"/>
  <c r="AO92" i="3"/>
  <c r="AO93" i="3"/>
  <c r="AO94" i="3"/>
  <c r="AO95" i="3"/>
  <c r="AO96" i="3"/>
  <c r="AO97" i="3"/>
  <c r="AO98" i="3"/>
  <c r="AO99" i="3"/>
  <c r="AO100" i="3"/>
  <c r="AO101" i="3"/>
  <c r="AO102" i="3"/>
  <c r="AO103" i="3"/>
  <c r="AO104" i="3"/>
  <c r="AO105" i="3"/>
  <c r="AO106" i="3"/>
  <c r="AO107" i="3"/>
  <c r="AO108" i="3"/>
  <c r="AO109" i="3"/>
  <c r="AO110" i="3"/>
  <c r="AO111" i="3"/>
  <c r="AO112" i="3"/>
  <c r="AO113" i="3"/>
  <c r="AO114" i="3"/>
  <c r="AO115" i="3"/>
  <c r="AO116" i="3"/>
  <c r="AO117" i="3"/>
  <c r="AO118" i="3"/>
  <c r="AO119" i="3"/>
  <c r="AO120" i="3"/>
  <c r="AO121" i="3"/>
  <c r="AO122" i="3"/>
  <c r="AO123" i="3"/>
  <c r="AO124" i="3"/>
  <c r="AO125" i="3"/>
  <c r="AO126" i="3"/>
  <c r="AO127" i="3"/>
  <c r="AO128" i="3"/>
  <c r="AO129" i="3"/>
  <c r="AO130" i="3"/>
  <c r="AO131" i="3"/>
  <c r="AO132" i="3"/>
  <c r="AO133" i="3"/>
  <c r="AO134" i="3"/>
  <c r="AO135" i="3"/>
  <c r="AO136" i="3"/>
  <c r="AO137" i="3"/>
  <c r="AO138" i="3"/>
  <c r="AO139" i="3"/>
  <c r="AO140" i="3"/>
  <c r="AO141" i="3"/>
  <c r="AO142" i="3"/>
  <c r="AO143" i="3"/>
  <c r="AO144" i="3"/>
  <c r="AO145" i="3"/>
  <c r="AO146" i="3"/>
  <c r="AO147" i="3"/>
  <c r="AO148" i="3"/>
  <c r="AO149" i="3"/>
  <c r="AO150" i="3"/>
  <c r="AO151" i="3"/>
  <c r="AO152" i="3"/>
  <c r="AO153" i="3"/>
  <c r="AO154" i="3"/>
  <c r="AO155" i="3"/>
  <c r="AO156" i="3"/>
  <c r="AO157" i="3"/>
  <c r="AO158" i="3"/>
  <c r="AO159" i="3"/>
  <c r="AO160" i="3"/>
  <c r="AO161" i="3"/>
  <c r="AO162" i="3"/>
  <c r="AO163" i="3"/>
  <c r="AO164" i="3"/>
  <c r="AO165" i="3"/>
  <c r="AO166" i="3"/>
  <c r="AO167" i="3"/>
  <c r="AO168" i="3"/>
  <c r="AO169" i="3"/>
  <c r="AO170" i="3"/>
  <c r="AO171" i="3"/>
  <c r="AO172" i="3"/>
  <c r="AO173" i="3"/>
  <c r="AO174" i="3"/>
  <c r="AO175" i="3"/>
  <c r="AO176" i="3"/>
  <c r="AO177" i="3"/>
  <c r="AO178" i="3"/>
  <c r="AO179" i="3"/>
  <c r="AO180" i="3"/>
  <c r="AO181" i="3"/>
  <c r="AO182" i="3"/>
  <c r="AO183" i="3"/>
  <c r="AO184" i="3"/>
  <c r="AO185" i="3"/>
  <c r="AO186" i="3"/>
  <c r="AO187" i="3"/>
  <c r="AO188" i="3"/>
  <c r="AO189" i="3"/>
  <c r="AO190" i="3"/>
  <c r="AO191" i="3"/>
  <c r="AO192" i="3"/>
  <c r="AO193" i="3"/>
  <c r="AO194" i="3"/>
  <c r="AO195" i="3"/>
  <c r="AO196" i="3"/>
  <c r="AO197" i="3"/>
  <c r="AO198" i="3"/>
  <c r="AO199" i="3"/>
  <c r="AO200" i="3"/>
  <c r="AO201" i="3"/>
  <c r="AO202" i="3"/>
  <c r="AO203" i="3"/>
  <c r="AO204" i="3"/>
  <c r="AO205" i="3"/>
  <c r="AO206" i="3"/>
  <c r="AO207" i="3"/>
  <c r="AO208" i="3"/>
  <c r="AO209" i="3"/>
  <c r="AO210" i="3"/>
  <c r="AO211" i="3"/>
  <c r="AO212" i="3"/>
  <c r="AO213" i="3"/>
  <c r="AO214" i="3"/>
  <c r="AO215" i="3"/>
  <c r="AO216" i="3"/>
  <c r="AO217" i="3"/>
  <c r="AO218" i="3"/>
  <c r="AO219" i="3"/>
  <c r="AO220" i="3"/>
  <c r="AO221" i="3"/>
  <c r="AO222" i="3"/>
  <c r="AO223" i="3"/>
  <c r="AO224" i="3"/>
  <c r="AO225" i="3"/>
  <c r="AO226" i="3"/>
  <c r="AO227" i="3"/>
  <c r="AO228" i="3"/>
  <c r="AO229" i="3"/>
  <c r="AO230" i="3"/>
  <c r="AO231" i="3"/>
  <c r="AO232" i="3"/>
  <c r="AO233" i="3"/>
  <c r="AO234" i="3"/>
  <c r="AO235" i="3"/>
  <c r="AO236" i="3"/>
  <c r="AO237" i="3"/>
  <c r="AO238" i="3"/>
  <c r="AO239" i="3"/>
  <c r="AO240" i="3"/>
  <c r="AO241" i="3"/>
  <c r="AO242" i="3"/>
  <c r="AO243" i="3"/>
  <c r="AO244" i="3"/>
  <c r="AO245" i="3"/>
  <c r="AO246" i="3"/>
  <c r="AO247" i="3"/>
  <c r="AO248" i="3"/>
  <c r="AO249" i="3"/>
  <c r="AO250" i="3"/>
  <c r="AO251" i="3"/>
  <c r="AO252" i="3"/>
  <c r="AO253" i="3"/>
  <c r="AO254" i="3"/>
  <c r="AO255" i="3"/>
  <c r="AO256" i="3"/>
  <c r="AO257" i="3"/>
  <c r="AO258" i="3"/>
  <c r="AO259" i="3"/>
  <c r="AO260" i="3"/>
  <c r="AO261" i="3"/>
  <c r="AO262" i="3"/>
  <c r="AO263" i="3"/>
  <c r="AO264" i="3"/>
  <c r="AO265" i="3"/>
  <c r="AO266" i="3"/>
  <c r="AO267" i="3"/>
  <c r="AO268" i="3"/>
  <c r="AO269" i="3"/>
  <c r="AO270" i="3"/>
  <c r="AO271" i="3"/>
  <c r="AO272" i="3"/>
  <c r="AO273" i="3"/>
  <c r="AO274" i="3"/>
  <c r="AO275" i="3"/>
  <c r="AO276" i="3"/>
  <c r="AO277" i="3"/>
  <c r="AO278" i="3"/>
  <c r="AO279" i="3"/>
  <c r="AO280" i="3"/>
  <c r="AO281" i="3"/>
  <c r="AO282" i="3"/>
  <c r="AO283" i="3"/>
  <c r="AO284" i="3"/>
  <c r="AO285" i="3"/>
  <c r="AO286" i="3"/>
  <c r="AO287" i="3"/>
  <c r="AO288" i="3"/>
  <c r="AO289" i="3"/>
  <c r="AO290" i="3"/>
  <c r="AO291" i="3"/>
  <c r="AO292" i="3"/>
  <c r="AO293" i="3"/>
  <c r="AO294" i="3"/>
  <c r="AO295" i="3"/>
  <c r="AO296" i="3"/>
  <c r="AO297" i="3"/>
  <c r="AO298" i="3"/>
  <c r="AO299" i="3"/>
  <c r="AO300" i="3"/>
  <c r="AO301" i="3"/>
  <c r="AO302" i="3"/>
  <c r="AO303" i="3"/>
  <c r="AO304" i="3"/>
  <c r="AO305" i="3"/>
  <c r="AO306" i="3"/>
  <c r="AO307" i="3"/>
  <c r="AO308" i="3"/>
  <c r="AO309" i="3"/>
  <c r="AO310" i="3"/>
  <c r="AO311" i="3"/>
  <c r="AO312" i="3"/>
  <c r="AO313" i="3"/>
  <c r="AO314" i="3"/>
  <c r="AO315" i="3"/>
  <c r="AO316" i="3"/>
  <c r="AO317" i="3"/>
  <c r="AO318" i="3"/>
  <c r="AO319" i="3"/>
  <c r="AO320" i="3"/>
  <c r="AO321" i="3"/>
  <c r="AO322" i="3"/>
  <c r="AO323" i="3"/>
  <c r="AO324" i="3"/>
  <c r="AO325" i="3"/>
  <c r="AO326" i="3"/>
  <c r="AO327" i="3"/>
  <c r="AO328" i="3"/>
  <c r="AO329" i="3"/>
  <c r="AO330" i="3"/>
  <c r="AO331" i="3"/>
  <c r="AO332" i="3"/>
  <c r="AO333" i="3"/>
  <c r="AO334" i="3"/>
  <c r="AO335" i="3"/>
  <c r="AO336" i="3"/>
  <c r="AO337" i="3"/>
  <c r="AO338" i="3"/>
  <c r="AO339" i="3"/>
  <c r="AO340" i="3"/>
  <c r="AO341" i="3"/>
  <c r="AO342" i="3"/>
  <c r="AO343" i="3"/>
  <c r="AO344" i="3"/>
  <c r="AO345" i="3"/>
  <c r="AO346" i="3"/>
  <c r="AO347" i="3"/>
  <c r="AO348" i="3"/>
  <c r="AO349" i="3"/>
  <c r="AO350" i="3"/>
  <c r="AO351" i="3"/>
  <c r="AO352" i="3"/>
  <c r="AO353" i="3"/>
  <c r="AO354" i="3"/>
  <c r="AO355" i="3"/>
  <c r="AO356" i="3"/>
  <c r="AO357" i="3"/>
  <c r="AO358" i="3"/>
  <c r="AO359" i="3"/>
  <c r="AO360" i="3"/>
  <c r="AO361" i="3"/>
  <c r="AO362" i="3"/>
  <c r="AO363" i="3"/>
  <c r="AO364" i="3"/>
  <c r="AO365" i="3"/>
  <c r="AO366" i="3"/>
  <c r="AO367" i="3"/>
  <c r="AO368" i="3"/>
  <c r="AO369" i="3"/>
  <c r="AO370" i="3"/>
  <c r="AO371" i="3"/>
  <c r="AO372" i="3"/>
  <c r="AO373" i="3"/>
  <c r="AO374" i="3"/>
  <c r="AO375" i="3"/>
  <c r="AO376" i="3"/>
  <c r="AO377" i="3"/>
  <c r="AO378" i="3"/>
  <c r="AO379" i="3"/>
  <c r="AO380" i="3"/>
  <c r="AO381" i="3"/>
  <c r="AO382" i="3"/>
  <c r="AO383" i="3"/>
  <c r="AO384" i="3"/>
  <c r="AO385" i="3"/>
  <c r="AO386" i="3"/>
  <c r="AO387" i="3"/>
  <c r="AO388" i="3"/>
  <c r="AO389" i="3"/>
  <c r="AO390" i="3"/>
  <c r="AO391" i="3"/>
  <c r="AO392" i="3"/>
  <c r="AO393" i="3"/>
  <c r="AO394" i="3"/>
  <c r="AO395" i="3"/>
  <c r="AO396" i="3"/>
  <c r="AO397" i="3"/>
  <c r="AO398" i="3"/>
  <c r="AO399" i="3"/>
  <c r="AO400" i="3"/>
  <c r="AO401" i="3"/>
  <c r="AO402" i="3"/>
  <c r="AO403" i="3"/>
  <c r="AO404" i="3"/>
  <c r="AO405" i="3"/>
  <c r="AO406" i="3"/>
  <c r="AO407" i="3"/>
  <c r="AO408" i="3"/>
  <c r="AO409" i="3"/>
  <c r="AO410" i="3"/>
  <c r="AO411" i="3"/>
  <c r="AO412" i="3"/>
  <c r="AO413" i="3"/>
  <c r="AO414" i="3"/>
  <c r="AO415" i="3"/>
  <c r="AO416" i="3"/>
  <c r="AO417" i="3"/>
  <c r="AO418" i="3"/>
  <c r="AO419" i="3"/>
  <c r="AO420" i="3"/>
  <c r="AO421" i="3"/>
  <c r="AO422" i="3"/>
  <c r="AO423" i="3"/>
  <c r="AO424" i="3"/>
  <c r="AO425" i="3"/>
  <c r="AO426" i="3"/>
  <c r="AO427" i="3"/>
  <c r="AO428" i="3"/>
  <c r="AO429" i="3"/>
  <c r="AO430" i="3"/>
  <c r="AO431" i="3"/>
  <c r="AO432" i="3"/>
  <c r="AO433" i="3"/>
  <c r="AO434" i="3"/>
  <c r="AO435" i="3"/>
  <c r="AO436" i="3"/>
  <c r="AO437" i="3"/>
  <c r="AO438" i="3"/>
  <c r="AO439" i="3"/>
  <c r="AO440" i="3"/>
  <c r="AO441" i="3"/>
  <c r="AO442" i="3"/>
  <c r="AO443" i="3"/>
  <c r="AO444" i="3"/>
  <c r="AO445" i="3"/>
  <c r="AO446" i="3"/>
  <c r="AO447" i="3"/>
  <c r="AO448" i="3"/>
  <c r="AO449" i="3"/>
  <c r="AO450" i="3"/>
  <c r="AO451" i="3"/>
  <c r="AO452" i="3"/>
  <c r="AO453" i="3"/>
  <c r="AO454" i="3"/>
  <c r="AO455" i="3"/>
  <c r="AO456" i="3"/>
  <c r="AO457" i="3"/>
  <c r="AO458" i="3"/>
  <c r="AO459" i="3"/>
  <c r="AO460" i="3"/>
  <c r="AO461" i="3"/>
  <c r="AO462" i="3"/>
  <c r="AO463" i="3"/>
  <c r="AO464" i="3"/>
  <c r="AO465" i="3"/>
  <c r="AO466" i="3"/>
  <c r="AO467" i="3"/>
  <c r="AO468" i="3"/>
  <c r="AO469" i="3"/>
  <c r="AO470" i="3"/>
  <c r="AO471" i="3"/>
  <c r="AO472" i="3"/>
  <c r="AO473" i="3"/>
  <c r="AO474" i="3"/>
  <c r="AO475" i="3"/>
  <c r="AO476" i="3"/>
  <c r="AN24" i="3"/>
  <c r="AN25" i="3"/>
  <c r="AN26" i="3"/>
  <c r="AN27" i="3"/>
  <c r="AN28" i="3"/>
  <c r="AN29" i="3"/>
  <c r="AN30" i="3"/>
  <c r="AN31" i="3"/>
  <c r="AN32" i="3"/>
  <c r="AN33" i="3"/>
  <c r="AN34" i="3"/>
  <c r="AN35" i="3"/>
  <c r="AN36" i="3"/>
  <c r="AN37" i="3"/>
  <c r="AN38" i="3"/>
  <c r="AN39" i="3"/>
  <c r="AN40" i="3"/>
  <c r="AN41" i="3"/>
  <c r="AN42" i="3"/>
  <c r="AN43" i="3"/>
  <c r="AN44" i="3"/>
  <c r="AN45" i="3"/>
  <c r="AN46" i="3"/>
  <c r="AN47" i="3"/>
  <c r="AN48" i="3"/>
  <c r="AN49" i="3"/>
  <c r="AN50" i="3"/>
  <c r="AN51" i="3"/>
  <c r="AN52" i="3"/>
  <c r="AN53" i="3"/>
  <c r="AN54" i="3"/>
  <c r="AN55" i="3"/>
  <c r="AN56" i="3"/>
  <c r="AN57" i="3"/>
  <c r="AN58" i="3"/>
  <c r="AN59" i="3"/>
  <c r="AN60" i="3"/>
  <c r="AN61" i="3"/>
  <c r="AN62" i="3"/>
  <c r="AN63" i="3"/>
  <c r="AN64" i="3"/>
  <c r="AN65" i="3"/>
  <c r="AN66" i="3"/>
  <c r="AN67" i="3"/>
  <c r="AN68" i="3"/>
  <c r="AN69" i="3"/>
  <c r="AN70" i="3"/>
  <c r="AN71" i="3"/>
  <c r="AN72" i="3"/>
  <c r="AN73" i="3"/>
  <c r="AN74" i="3"/>
  <c r="AN75" i="3"/>
  <c r="AN76" i="3"/>
  <c r="AN77" i="3"/>
  <c r="AN78" i="3"/>
  <c r="AN79" i="3"/>
  <c r="AN80" i="3"/>
  <c r="AN81" i="3"/>
  <c r="AN82" i="3"/>
  <c r="AN83" i="3"/>
  <c r="AN84" i="3"/>
  <c r="AN85" i="3"/>
  <c r="AN86" i="3"/>
  <c r="AN87" i="3"/>
  <c r="AN88" i="3"/>
  <c r="AN89" i="3"/>
  <c r="AN90" i="3"/>
  <c r="AN91" i="3"/>
  <c r="AN92" i="3"/>
  <c r="AN93" i="3"/>
  <c r="AN94" i="3"/>
  <c r="AN95" i="3"/>
  <c r="AN96" i="3"/>
  <c r="AN97" i="3"/>
  <c r="AN98" i="3"/>
  <c r="AN99" i="3"/>
  <c r="AN100" i="3"/>
  <c r="AN101" i="3"/>
  <c r="AN102" i="3"/>
  <c r="AN103" i="3"/>
  <c r="AN104" i="3"/>
  <c r="AN105" i="3"/>
  <c r="AN106" i="3"/>
  <c r="AN107" i="3"/>
  <c r="AN108" i="3"/>
  <c r="AN109" i="3"/>
  <c r="AN110" i="3"/>
  <c r="AN111" i="3"/>
  <c r="AN112" i="3"/>
  <c r="AN113" i="3"/>
  <c r="AN114" i="3"/>
  <c r="AN115" i="3"/>
  <c r="AN116" i="3"/>
  <c r="AN117" i="3"/>
  <c r="AN118" i="3"/>
  <c r="AN119" i="3"/>
  <c r="AN120" i="3"/>
  <c r="AN121" i="3"/>
  <c r="AN122" i="3"/>
  <c r="AN123" i="3"/>
  <c r="AN124" i="3"/>
  <c r="AN125" i="3"/>
  <c r="AN126" i="3"/>
  <c r="AN127" i="3"/>
  <c r="AN128" i="3"/>
  <c r="AN129" i="3"/>
  <c r="AN130" i="3"/>
  <c r="AN131" i="3"/>
  <c r="AN132" i="3"/>
  <c r="AN133" i="3"/>
  <c r="AN134" i="3"/>
  <c r="AN135" i="3"/>
  <c r="AN136" i="3"/>
  <c r="AN137" i="3"/>
  <c r="AN138" i="3"/>
  <c r="AN139" i="3"/>
  <c r="AN140" i="3"/>
  <c r="AN141" i="3"/>
  <c r="AN142" i="3"/>
  <c r="AN143" i="3"/>
  <c r="AN144" i="3"/>
  <c r="AN145" i="3"/>
  <c r="AN146" i="3"/>
  <c r="AN147" i="3"/>
  <c r="AN148" i="3"/>
  <c r="AN149" i="3"/>
  <c r="AN150" i="3"/>
  <c r="AN151" i="3"/>
  <c r="AN152" i="3"/>
  <c r="AN153" i="3"/>
  <c r="AN154" i="3"/>
  <c r="AN155" i="3"/>
  <c r="AN156" i="3"/>
  <c r="AN157" i="3"/>
  <c r="AN158" i="3"/>
  <c r="AN159" i="3"/>
  <c r="AN160" i="3"/>
  <c r="AN161" i="3"/>
  <c r="AN162" i="3"/>
  <c r="AN163" i="3"/>
  <c r="AN164" i="3"/>
  <c r="AN165" i="3"/>
  <c r="AN166" i="3"/>
  <c r="AN167" i="3"/>
  <c r="AN168" i="3"/>
  <c r="AN169" i="3"/>
  <c r="AN170" i="3"/>
  <c r="AN171" i="3"/>
  <c r="AN172" i="3"/>
  <c r="AN173" i="3"/>
  <c r="AN174" i="3"/>
  <c r="AN175" i="3"/>
  <c r="AN176" i="3"/>
  <c r="AN177" i="3"/>
  <c r="AN178" i="3"/>
  <c r="AN179" i="3"/>
  <c r="AN180" i="3"/>
  <c r="AN181" i="3"/>
  <c r="AN182" i="3"/>
  <c r="AN183" i="3"/>
  <c r="AN184" i="3"/>
  <c r="AN185" i="3"/>
  <c r="AN186" i="3"/>
  <c r="AN187" i="3"/>
  <c r="AN188" i="3"/>
  <c r="AN189" i="3"/>
  <c r="AN190" i="3"/>
  <c r="AN191" i="3"/>
  <c r="AN192" i="3"/>
  <c r="AN193" i="3"/>
  <c r="AN194" i="3"/>
  <c r="AN195" i="3"/>
  <c r="AN196" i="3"/>
  <c r="AN197" i="3"/>
  <c r="AN198" i="3"/>
  <c r="AN199" i="3"/>
  <c r="AN200" i="3"/>
  <c r="AN201" i="3"/>
  <c r="AN202" i="3"/>
  <c r="AN203" i="3"/>
  <c r="AN204" i="3"/>
  <c r="AN205" i="3"/>
  <c r="AN206" i="3"/>
  <c r="AN207" i="3"/>
  <c r="AN208" i="3"/>
  <c r="AN209" i="3"/>
  <c r="AN210" i="3"/>
  <c r="AN211" i="3"/>
  <c r="AN212" i="3"/>
  <c r="AN213" i="3"/>
  <c r="AN214" i="3"/>
  <c r="AN215" i="3"/>
  <c r="AN216" i="3"/>
  <c r="AN217" i="3"/>
  <c r="AN218" i="3"/>
  <c r="AN219" i="3"/>
  <c r="AN220" i="3"/>
  <c r="AN221" i="3"/>
  <c r="AN222" i="3"/>
  <c r="AN223" i="3"/>
  <c r="AN224" i="3"/>
  <c r="AN225" i="3"/>
  <c r="AN226" i="3"/>
  <c r="AN227" i="3"/>
  <c r="AN228" i="3"/>
  <c r="AN229" i="3"/>
  <c r="AN230" i="3"/>
  <c r="AN231" i="3"/>
  <c r="AN232" i="3"/>
  <c r="AN233" i="3"/>
  <c r="AN234" i="3"/>
  <c r="AN235" i="3"/>
  <c r="AN236" i="3"/>
  <c r="AN237" i="3"/>
  <c r="AN238" i="3"/>
  <c r="AN239" i="3"/>
  <c r="AN240" i="3"/>
  <c r="AN241" i="3"/>
  <c r="AN242" i="3"/>
  <c r="AN243" i="3"/>
  <c r="AN244" i="3"/>
  <c r="AN245" i="3"/>
  <c r="AN246" i="3"/>
  <c r="AN247" i="3"/>
  <c r="AN248" i="3"/>
  <c r="AN249" i="3"/>
  <c r="AN250" i="3"/>
  <c r="AN251" i="3"/>
  <c r="AN252" i="3"/>
  <c r="AN253" i="3"/>
  <c r="AN254" i="3"/>
  <c r="AN255" i="3"/>
  <c r="AN256" i="3"/>
  <c r="AN257" i="3"/>
  <c r="AN258" i="3"/>
  <c r="AN259" i="3"/>
  <c r="AN260" i="3"/>
  <c r="AN261" i="3"/>
  <c r="AN262" i="3"/>
  <c r="AN263" i="3"/>
  <c r="AN264" i="3"/>
  <c r="AN265" i="3"/>
  <c r="AN266" i="3"/>
  <c r="AN267" i="3"/>
  <c r="AN268" i="3"/>
  <c r="AN269" i="3"/>
  <c r="AN270" i="3"/>
  <c r="AN271" i="3"/>
  <c r="AN272" i="3"/>
  <c r="AN273" i="3"/>
  <c r="AN274" i="3"/>
  <c r="AN275" i="3"/>
  <c r="AN276" i="3"/>
  <c r="AN277" i="3"/>
  <c r="AN278" i="3"/>
  <c r="AN279" i="3"/>
  <c r="AN280" i="3"/>
  <c r="AN281" i="3"/>
  <c r="AN282" i="3"/>
  <c r="AN283" i="3"/>
  <c r="AN284" i="3"/>
  <c r="AN285" i="3"/>
  <c r="AN286" i="3"/>
  <c r="AN287" i="3"/>
  <c r="AN288" i="3"/>
  <c r="AN289" i="3"/>
  <c r="AN290" i="3"/>
  <c r="AN291" i="3"/>
  <c r="AN292" i="3"/>
  <c r="AN293" i="3"/>
  <c r="AN294" i="3"/>
  <c r="AN295" i="3"/>
  <c r="AN296" i="3"/>
  <c r="AN297" i="3"/>
  <c r="AN298" i="3"/>
  <c r="AN299" i="3"/>
  <c r="AN300" i="3"/>
  <c r="AN301" i="3"/>
  <c r="AN302" i="3"/>
  <c r="AN303" i="3"/>
  <c r="AN304" i="3"/>
  <c r="AN305" i="3"/>
  <c r="AN306" i="3"/>
  <c r="AN307" i="3"/>
  <c r="AN308" i="3"/>
  <c r="AN309" i="3"/>
  <c r="AN310" i="3"/>
  <c r="AN311" i="3"/>
  <c r="AN312" i="3"/>
  <c r="AN313" i="3"/>
  <c r="AN314" i="3"/>
  <c r="AN315" i="3"/>
  <c r="AN316" i="3"/>
  <c r="AN317" i="3"/>
  <c r="AN318" i="3"/>
  <c r="AN319" i="3"/>
  <c r="AN320" i="3"/>
  <c r="AN321" i="3"/>
  <c r="AN322" i="3"/>
  <c r="AN323" i="3"/>
  <c r="AN324" i="3"/>
  <c r="AN325" i="3"/>
  <c r="AN326" i="3"/>
  <c r="AN327" i="3"/>
  <c r="AN328" i="3"/>
  <c r="AN329" i="3"/>
  <c r="AN330" i="3"/>
  <c r="AN331" i="3"/>
  <c r="AN332" i="3"/>
  <c r="AN333" i="3"/>
  <c r="AN334" i="3"/>
  <c r="AN335" i="3"/>
  <c r="AN336" i="3"/>
  <c r="AN337" i="3"/>
  <c r="AN338" i="3"/>
  <c r="AN339" i="3"/>
  <c r="AN340" i="3"/>
  <c r="AN341" i="3"/>
  <c r="AN342" i="3"/>
  <c r="AN343" i="3"/>
  <c r="AN344" i="3"/>
  <c r="AN345" i="3"/>
  <c r="AN346" i="3"/>
  <c r="AN347" i="3"/>
  <c r="AN348" i="3"/>
  <c r="AN349" i="3"/>
  <c r="AN350" i="3"/>
  <c r="AN351" i="3"/>
  <c r="AN352" i="3"/>
  <c r="AN353" i="3"/>
  <c r="AN354" i="3"/>
  <c r="AN355" i="3"/>
  <c r="AN356" i="3"/>
  <c r="AN357" i="3"/>
  <c r="AN358" i="3"/>
  <c r="AN359" i="3"/>
  <c r="AN360" i="3"/>
  <c r="AN361" i="3"/>
  <c r="AN362" i="3"/>
  <c r="AN363" i="3"/>
  <c r="AN364" i="3"/>
  <c r="AN365" i="3"/>
  <c r="AN366" i="3"/>
  <c r="AN367" i="3"/>
  <c r="AN368" i="3"/>
  <c r="AN369" i="3"/>
  <c r="AN370" i="3"/>
  <c r="AN371" i="3"/>
  <c r="AN372" i="3"/>
  <c r="AN373" i="3"/>
  <c r="AN374" i="3"/>
  <c r="AN375" i="3"/>
  <c r="AN376" i="3"/>
  <c r="AN377" i="3"/>
  <c r="AN378" i="3"/>
  <c r="AN379" i="3"/>
  <c r="AN380" i="3"/>
  <c r="AN381" i="3"/>
  <c r="AN382" i="3"/>
  <c r="AN383" i="3"/>
  <c r="AN384" i="3"/>
  <c r="AN385" i="3"/>
  <c r="AN386" i="3"/>
  <c r="AN387" i="3"/>
  <c r="AN388" i="3"/>
  <c r="AN389" i="3"/>
  <c r="AN390" i="3"/>
  <c r="AN391" i="3"/>
  <c r="AN392" i="3"/>
  <c r="AN393" i="3"/>
  <c r="AN394" i="3"/>
  <c r="AN395" i="3"/>
  <c r="AN396" i="3"/>
  <c r="AN397" i="3"/>
  <c r="AN398" i="3"/>
  <c r="AN399" i="3"/>
  <c r="AN400" i="3"/>
  <c r="AN401" i="3"/>
  <c r="AN402" i="3"/>
  <c r="AN403" i="3"/>
  <c r="AN404" i="3"/>
  <c r="AN405" i="3"/>
  <c r="AN406" i="3"/>
  <c r="AN407" i="3"/>
  <c r="AN408" i="3"/>
  <c r="AN409" i="3"/>
  <c r="AN410" i="3"/>
  <c r="AN411" i="3"/>
  <c r="AN412" i="3"/>
  <c r="AN413" i="3"/>
  <c r="AN414" i="3"/>
  <c r="AN415" i="3"/>
  <c r="AN416" i="3"/>
  <c r="AN417" i="3"/>
  <c r="AN418" i="3"/>
  <c r="AN419" i="3"/>
  <c r="AN420" i="3"/>
  <c r="AN421" i="3"/>
  <c r="AN422" i="3"/>
  <c r="AN423" i="3"/>
  <c r="AN424" i="3"/>
  <c r="AN425" i="3"/>
  <c r="AN426" i="3"/>
  <c r="AN427" i="3"/>
  <c r="AN428" i="3"/>
  <c r="AN429" i="3"/>
  <c r="AN430" i="3"/>
  <c r="AN431" i="3"/>
  <c r="AN432" i="3"/>
  <c r="AN433" i="3"/>
  <c r="AN434" i="3"/>
  <c r="AN435" i="3"/>
  <c r="AN436" i="3"/>
  <c r="AN437" i="3"/>
  <c r="AN438" i="3"/>
  <c r="AN439" i="3"/>
  <c r="AN440" i="3"/>
  <c r="AN441" i="3"/>
  <c r="AN442" i="3"/>
  <c r="AN443" i="3"/>
  <c r="AN444" i="3"/>
  <c r="AN445" i="3"/>
  <c r="AN446" i="3"/>
  <c r="AN447" i="3"/>
  <c r="AN448" i="3"/>
  <c r="AN449" i="3"/>
  <c r="AN450" i="3"/>
  <c r="AN451" i="3"/>
  <c r="AN452" i="3"/>
  <c r="AN453" i="3"/>
  <c r="AN454" i="3"/>
  <c r="AN455" i="3"/>
  <c r="AN456" i="3"/>
  <c r="AN457" i="3"/>
  <c r="AN458" i="3"/>
  <c r="AN459" i="3"/>
  <c r="AN460" i="3"/>
  <c r="AN461" i="3"/>
  <c r="AN462" i="3"/>
  <c r="AN463" i="3"/>
  <c r="AN464" i="3"/>
  <c r="AN465" i="3"/>
  <c r="AN466" i="3"/>
  <c r="AN467" i="3"/>
  <c r="AN468" i="3"/>
  <c r="AN469" i="3"/>
  <c r="AN470" i="3"/>
  <c r="AN471" i="3"/>
  <c r="AN472" i="3"/>
  <c r="AN473" i="3"/>
  <c r="AN474" i="3"/>
  <c r="AN475" i="3"/>
  <c r="AN476" i="3"/>
  <c r="AM24" i="3"/>
  <c r="AM25" i="3"/>
  <c r="AM26" i="3"/>
  <c r="AM27" i="3"/>
  <c r="AM28" i="3"/>
  <c r="AM29" i="3"/>
  <c r="AM30" i="3"/>
  <c r="AM31" i="3"/>
  <c r="AM32" i="3"/>
  <c r="AM33" i="3"/>
  <c r="AM34" i="3"/>
  <c r="AM35" i="3"/>
  <c r="AM36" i="3"/>
  <c r="AM37" i="3"/>
  <c r="AM38" i="3"/>
  <c r="AM39" i="3"/>
  <c r="AM40" i="3"/>
  <c r="AM41" i="3"/>
  <c r="AM42" i="3"/>
  <c r="AM43" i="3"/>
  <c r="AM44" i="3"/>
  <c r="AM45" i="3"/>
  <c r="AM46" i="3"/>
  <c r="AM47" i="3"/>
  <c r="AM48" i="3"/>
  <c r="AM49" i="3"/>
  <c r="AM50" i="3"/>
  <c r="AM51" i="3"/>
  <c r="AM52" i="3"/>
  <c r="AM53" i="3"/>
  <c r="AM54" i="3"/>
  <c r="AM55" i="3"/>
  <c r="AM56" i="3"/>
  <c r="AM57" i="3"/>
  <c r="AM58" i="3"/>
  <c r="AM59" i="3"/>
  <c r="AM60" i="3"/>
  <c r="AM61" i="3"/>
  <c r="AM62" i="3"/>
  <c r="AM63" i="3"/>
  <c r="AM64" i="3"/>
  <c r="AM65" i="3"/>
  <c r="AM66" i="3"/>
  <c r="AM67" i="3"/>
  <c r="AM68" i="3"/>
  <c r="AM69" i="3"/>
  <c r="AM70" i="3"/>
  <c r="AM71" i="3"/>
  <c r="AM72" i="3"/>
  <c r="AM73" i="3"/>
  <c r="AM74" i="3"/>
  <c r="AM75" i="3"/>
  <c r="AM76" i="3"/>
  <c r="AM77" i="3"/>
  <c r="AM78" i="3"/>
  <c r="AM79" i="3"/>
  <c r="AM80" i="3"/>
  <c r="AM81" i="3"/>
  <c r="AM82" i="3"/>
  <c r="AM83" i="3"/>
  <c r="AM84" i="3"/>
  <c r="AM85" i="3"/>
  <c r="AM86" i="3"/>
  <c r="AM87" i="3"/>
  <c r="AM88" i="3"/>
  <c r="AM89" i="3"/>
  <c r="AM90" i="3"/>
  <c r="AM91" i="3"/>
  <c r="AM92" i="3"/>
  <c r="AM93" i="3"/>
  <c r="AM94" i="3"/>
  <c r="AM95" i="3"/>
  <c r="AM96" i="3"/>
  <c r="AM97" i="3"/>
  <c r="AM98" i="3"/>
  <c r="AM99" i="3"/>
  <c r="AM100" i="3"/>
  <c r="AM101" i="3"/>
  <c r="AM102" i="3"/>
  <c r="AM103" i="3"/>
  <c r="AM104" i="3"/>
  <c r="AM105" i="3"/>
  <c r="AM106" i="3"/>
  <c r="AM107" i="3"/>
  <c r="AM108" i="3"/>
  <c r="AM109" i="3"/>
  <c r="AM110" i="3"/>
  <c r="AM111" i="3"/>
  <c r="AM112" i="3"/>
  <c r="AM113" i="3"/>
  <c r="AM114" i="3"/>
  <c r="AM115" i="3"/>
  <c r="AM116" i="3"/>
  <c r="AM117" i="3"/>
  <c r="AM118" i="3"/>
  <c r="AM119" i="3"/>
  <c r="AM120" i="3"/>
  <c r="AM121" i="3"/>
  <c r="AM122" i="3"/>
  <c r="AM123" i="3"/>
  <c r="AM124" i="3"/>
  <c r="AM125" i="3"/>
  <c r="AM126" i="3"/>
  <c r="AM127" i="3"/>
  <c r="AM128" i="3"/>
  <c r="AM129" i="3"/>
  <c r="AM130" i="3"/>
  <c r="AM131" i="3"/>
  <c r="AM132" i="3"/>
  <c r="AM133" i="3"/>
  <c r="AM134" i="3"/>
  <c r="AM135" i="3"/>
  <c r="AM136" i="3"/>
  <c r="AM137" i="3"/>
  <c r="AM138" i="3"/>
  <c r="AM139" i="3"/>
  <c r="AM140" i="3"/>
  <c r="AM141" i="3"/>
  <c r="AM142" i="3"/>
  <c r="AM143" i="3"/>
  <c r="AM144" i="3"/>
  <c r="AM145" i="3"/>
  <c r="AM146" i="3"/>
  <c r="AM147" i="3"/>
  <c r="AM148" i="3"/>
  <c r="AM149" i="3"/>
  <c r="AM150" i="3"/>
  <c r="AM151" i="3"/>
  <c r="AM152" i="3"/>
  <c r="AM153" i="3"/>
  <c r="AM154" i="3"/>
  <c r="AM155" i="3"/>
  <c r="AM156" i="3"/>
  <c r="AM157" i="3"/>
  <c r="AM158" i="3"/>
  <c r="AM159" i="3"/>
  <c r="AM160" i="3"/>
  <c r="AM161" i="3"/>
  <c r="AM162" i="3"/>
  <c r="AM163" i="3"/>
  <c r="AM164" i="3"/>
  <c r="AM165" i="3"/>
  <c r="AM166" i="3"/>
  <c r="AM167" i="3"/>
  <c r="AM168" i="3"/>
  <c r="AM169" i="3"/>
  <c r="AM170" i="3"/>
  <c r="AM171" i="3"/>
  <c r="AM172" i="3"/>
  <c r="AM173" i="3"/>
  <c r="AM174" i="3"/>
  <c r="AM175" i="3"/>
  <c r="AM176" i="3"/>
  <c r="AM177" i="3"/>
  <c r="AM178" i="3"/>
  <c r="AM179" i="3"/>
  <c r="AM180" i="3"/>
  <c r="AM181" i="3"/>
  <c r="AM182" i="3"/>
  <c r="AM183" i="3"/>
  <c r="AM184" i="3"/>
  <c r="AM185" i="3"/>
  <c r="AM186" i="3"/>
  <c r="AM187" i="3"/>
  <c r="AM188" i="3"/>
  <c r="AM189" i="3"/>
  <c r="AM190" i="3"/>
  <c r="AM191" i="3"/>
  <c r="AM192" i="3"/>
  <c r="AM193" i="3"/>
  <c r="AM194" i="3"/>
  <c r="AM195" i="3"/>
  <c r="AM196" i="3"/>
  <c r="AM197" i="3"/>
  <c r="AM198" i="3"/>
  <c r="AM199" i="3"/>
  <c r="AM200" i="3"/>
  <c r="AM201" i="3"/>
  <c r="AM202" i="3"/>
  <c r="AM203" i="3"/>
  <c r="AM204" i="3"/>
  <c r="AM205" i="3"/>
  <c r="AM206" i="3"/>
  <c r="AM207" i="3"/>
  <c r="AM208" i="3"/>
  <c r="AM209" i="3"/>
  <c r="AM210" i="3"/>
  <c r="AM211" i="3"/>
  <c r="AM212" i="3"/>
  <c r="AM213" i="3"/>
  <c r="AM214" i="3"/>
  <c r="AM215" i="3"/>
  <c r="AM216" i="3"/>
  <c r="AM217" i="3"/>
  <c r="AM218" i="3"/>
  <c r="AM219" i="3"/>
  <c r="AM220" i="3"/>
  <c r="AM221" i="3"/>
  <c r="AM222" i="3"/>
  <c r="AM223" i="3"/>
  <c r="AM224" i="3"/>
  <c r="AM225" i="3"/>
  <c r="AM226" i="3"/>
  <c r="AM227" i="3"/>
  <c r="AM228" i="3"/>
  <c r="AM229" i="3"/>
  <c r="AM230" i="3"/>
  <c r="AM231" i="3"/>
  <c r="AM232" i="3"/>
  <c r="AM233" i="3"/>
  <c r="AM234" i="3"/>
  <c r="AM235" i="3"/>
  <c r="AM236" i="3"/>
  <c r="AM237" i="3"/>
  <c r="AM238" i="3"/>
  <c r="AM239" i="3"/>
  <c r="AM240" i="3"/>
  <c r="AM241" i="3"/>
  <c r="AM242" i="3"/>
  <c r="AM243" i="3"/>
  <c r="AM244" i="3"/>
  <c r="AM245" i="3"/>
  <c r="AM246" i="3"/>
  <c r="AM247" i="3"/>
  <c r="AM248" i="3"/>
  <c r="AM249" i="3"/>
  <c r="AM250" i="3"/>
  <c r="AM251" i="3"/>
  <c r="AM252" i="3"/>
  <c r="AM253" i="3"/>
  <c r="AM254" i="3"/>
  <c r="AM255" i="3"/>
  <c r="AM256" i="3"/>
  <c r="AM257" i="3"/>
  <c r="AM258" i="3"/>
  <c r="AM259" i="3"/>
  <c r="AM260" i="3"/>
  <c r="AM261" i="3"/>
  <c r="AM262" i="3"/>
  <c r="AM263" i="3"/>
  <c r="AM264" i="3"/>
  <c r="AM265" i="3"/>
  <c r="AM266" i="3"/>
  <c r="AM267" i="3"/>
  <c r="AM268" i="3"/>
  <c r="AM269" i="3"/>
  <c r="AM270" i="3"/>
  <c r="AM271" i="3"/>
  <c r="AM272" i="3"/>
  <c r="AM273" i="3"/>
  <c r="AM274" i="3"/>
  <c r="AM275" i="3"/>
  <c r="AM276" i="3"/>
  <c r="AM277" i="3"/>
  <c r="AM278" i="3"/>
  <c r="AM279" i="3"/>
  <c r="AM280" i="3"/>
  <c r="AM281" i="3"/>
  <c r="AM282" i="3"/>
  <c r="AM283" i="3"/>
  <c r="AM284" i="3"/>
  <c r="AM285" i="3"/>
  <c r="AM286" i="3"/>
  <c r="AM287" i="3"/>
  <c r="AM288" i="3"/>
  <c r="AM289" i="3"/>
  <c r="AM290" i="3"/>
  <c r="AM291" i="3"/>
  <c r="AM292" i="3"/>
  <c r="AM293" i="3"/>
  <c r="AM294" i="3"/>
  <c r="AM295" i="3"/>
  <c r="AM296" i="3"/>
  <c r="AM297" i="3"/>
  <c r="AM298" i="3"/>
  <c r="AM299" i="3"/>
  <c r="AM300" i="3"/>
  <c r="AM301" i="3"/>
  <c r="AM302" i="3"/>
  <c r="AM303" i="3"/>
  <c r="AM304" i="3"/>
  <c r="AM305" i="3"/>
  <c r="AM306" i="3"/>
  <c r="AM307" i="3"/>
  <c r="AM308" i="3"/>
  <c r="AM309" i="3"/>
  <c r="AM310" i="3"/>
  <c r="AM311" i="3"/>
  <c r="AM312" i="3"/>
  <c r="AM313" i="3"/>
  <c r="AM314" i="3"/>
  <c r="AM315" i="3"/>
  <c r="AM316" i="3"/>
  <c r="AM317" i="3"/>
  <c r="AM318" i="3"/>
  <c r="AM319" i="3"/>
  <c r="AM320" i="3"/>
  <c r="AM321" i="3"/>
  <c r="AM322" i="3"/>
  <c r="AM323" i="3"/>
  <c r="AM324" i="3"/>
  <c r="AM325" i="3"/>
  <c r="AM326" i="3"/>
  <c r="AM327" i="3"/>
  <c r="AM328" i="3"/>
  <c r="AM329" i="3"/>
  <c r="AM330" i="3"/>
  <c r="AM331" i="3"/>
  <c r="AM332" i="3"/>
  <c r="AM333" i="3"/>
  <c r="AM334" i="3"/>
  <c r="AM335" i="3"/>
  <c r="AM336" i="3"/>
  <c r="AM337" i="3"/>
  <c r="AM338" i="3"/>
  <c r="AM339" i="3"/>
  <c r="AM340" i="3"/>
  <c r="AM341" i="3"/>
  <c r="AM342" i="3"/>
  <c r="AM343" i="3"/>
  <c r="AM344" i="3"/>
  <c r="AM345" i="3"/>
  <c r="AM346" i="3"/>
  <c r="AM347" i="3"/>
  <c r="AM348" i="3"/>
  <c r="AM349" i="3"/>
  <c r="AM350" i="3"/>
  <c r="AM351" i="3"/>
  <c r="AM352" i="3"/>
  <c r="AM353" i="3"/>
  <c r="AM354" i="3"/>
  <c r="AM355" i="3"/>
  <c r="AM356" i="3"/>
  <c r="AM357" i="3"/>
  <c r="AM358" i="3"/>
  <c r="AM359" i="3"/>
  <c r="AM360" i="3"/>
  <c r="AM361" i="3"/>
  <c r="AM362" i="3"/>
  <c r="AM363" i="3"/>
  <c r="AM364" i="3"/>
  <c r="AM365" i="3"/>
  <c r="AM366" i="3"/>
  <c r="AM367" i="3"/>
  <c r="AM368" i="3"/>
  <c r="AM369" i="3"/>
  <c r="AM370" i="3"/>
  <c r="AM371" i="3"/>
  <c r="AM372" i="3"/>
  <c r="AM373" i="3"/>
  <c r="AM374" i="3"/>
  <c r="AM375" i="3"/>
  <c r="AM376" i="3"/>
  <c r="AM377" i="3"/>
  <c r="AM378" i="3"/>
  <c r="AM379" i="3"/>
  <c r="AM380" i="3"/>
  <c r="AM381" i="3"/>
  <c r="AM382" i="3"/>
  <c r="AM383" i="3"/>
  <c r="AM384" i="3"/>
  <c r="AM385" i="3"/>
  <c r="AM386" i="3"/>
  <c r="AM387" i="3"/>
  <c r="AM388" i="3"/>
  <c r="AM389" i="3"/>
  <c r="AM390" i="3"/>
  <c r="AM391" i="3"/>
  <c r="AM392" i="3"/>
  <c r="AM393" i="3"/>
  <c r="AM394" i="3"/>
  <c r="AM395" i="3"/>
  <c r="AM396" i="3"/>
  <c r="AM397" i="3"/>
  <c r="AM398" i="3"/>
  <c r="AM399" i="3"/>
  <c r="AM400" i="3"/>
  <c r="AM401" i="3"/>
  <c r="AM402" i="3"/>
  <c r="AM403" i="3"/>
  <c r="AM404" i="3"/>
  <c r="AM405" i="3"/>
  <c r="AM406" i="3"/>
  <c r="AM407" i="3"/>
  <c r="AM408" i="3"/>
  <c r="AM409" i="3"/>
  <c r="AM410" i="3"/>
  <c r="AM411" i="3"/>
  <c r="AM412" i="3"/>
  <c r="AM413" i="3"/>
  <c r="AM414" i="3"/>
  <c r="AM415" i="3"/>
  <c r="AM416" i="3"/>
  <c r="AM417" i="3"/>
  <c r="AM418" i="3"/>
  <c r="AM419" i="3"/>
  <c r="AM420" i="3"/>
  <c r="AM421" i="3"/>
  <c r="AM422" i="3"/>
  <c r="AM423" i="3"/>
  <c r="AM424" i="3"/>
  <c r="AM425" i="3"/>
  <c r="AM426" i="3"/>
  <c r="AM427" i="3"/>
  <c r="AM428" i="3"/>
  <c r="AM429" i="3"/>
  <c r="AM430" i="3"/>
  <c r="AM431" i="3"/>
  <c r="AM432" i="3"/>
  <c r="AM433" i="3"/>
  <c r="AM434" i="3"/>
  <c r="AM435" i="3"/>
  <c r="AM436" i="3"/>
  <c r="AM437" i="3"/>
  <c r="AM438" i="3"/>
  <c r="AM439" i="3"/>
  <c r="AM440" i="3"/>
  <c r="AM441" i="3"/>
  <c r="AM442" i="3"/>
  <c r="AM443" i="3"/>
  <c r="AM444" i="3"/>
  <c r="AM445" i="3"/>
  <c r="AM446" i="3"/>
  <c r="AM447" i="3"/>
  <c r="AM448" i="3"/>
  <c r="AM449" i="3"/>
  <c r="AM450" i="3"/>
  <c r="AM451" i="3"/>
  <c r="AM452" i="3"/>
  <c r="AM453" i="3"/>
  <c r="AM454" i="3"/>
  <c r="AM455" i="3"/>
  <c r="AM456" i="3"/>
  <c r="AM457" i="3"/>
  <c r="AM458" i="3"/>
  <c r="AM459" i="3"/>
  <c r="AM460" i="3"/>
  <c r="AM461" i="3"/>
  <c r="AM462" i="3"/>
  <c r="AM463" i="3"/>
  <c r="AM464" i="3"/>
  <c r="AM465" i="3"/>
  <c r="AM466" i="3"/>
  <c r="AM467" i="3"/>
  <c r="AM468" i="3"/>
  <c r="AM469" i="3"/>
  <c r="AM470" i="3"/>
  <c r="AM471" i="3"/>
  <c r="AM472" i="3"/>
  <c r="AM473" i="3"/>
  <c r="AM474" i="3"/>
  <c r="AM475" i="3"/>
  <c r="AM476" i="3"/>
  <c r="AL24" i="3"/>
  <c r="AL25" i="3"/>
  <c r="AL26" i="3"/>
  <c r="AL27" i="3"/>
  <c r="AL28" i="3"/>
  <c r="AL29" i="3"/>
  <c r="AL30" i="3"/>
  <c r="AL31" i="3"/>
  <c r="AL32" i="3"/>
  <c r="AL33" i="3"/>
  <c r="AL34" i="3"/>
  <c r="AL35" i="3"/>
  <c r="AL36" i="3"/>
  <c r="AL37" i="3"/>
  <c r="AL38" i="3"/>
  <c r="AL39" i="3"/>
  <c r="AL40" i="3"/>
  <c r="AL41" i="3"/>
  <c r="AL42" i="3"/>
  <c r="AL43" i="3"/>
  <c r="AL44" i="3"/>
  <c r="AL45" i="3"/>
  <c r="AL46" i="3"/>
  <c r="AL47" i="3"/>
  <c r="AL48" i="3"/>
  <c r="AL49" i="3"/>
  <c r="AL50" i="3"/>
  <c r="AL51" i="3"/>
  <c r="AL52" i="3"/>
  <c r="AL53" i="3"/>
  <c r="AL54" i="3"/>
  <c r="AL55" i="3"/>
  <c r="AL56" i="3"/>
  <c r="AL57" i="3"/>
  <c r="AL58" i="3"/>
  <c r="AL59" i="3"/>
  <c r="AL60" i="3"/>
  <c r="AL61" i="3"/>
  <c r="AL62" i="3"/>
  <c r="AL63" i="3"/>
  <c r="AL64" i="3"/>
  <c r="AL65" i="3"/>
  <c r="AL66" i="3"/>
  <c r="AL67" i="3"/>
  <c r="AL68" i="3"/>
  <c r="AL69" i="3"/>
  <c r="AL70" i="3"/>
  <c r="AL71" i="3"/>
  <c r="AL72" i="3"/>
  <c r="AL73" i="3"/>
  <c r="AL74" i="3"/>
  <c r="AL75" i="3"/>
  <c r="AL76" i="3"/>
  <c r="AL77" i="3"/>
  <c r="AL78" i="3"/>
  <c r="AL79" i="3"/>
  <c r="AL80" i="3"/>
  <c r="AL81" i="3"/>
  <c r="AL82" i="3"/>
  <c r="AL83" i="3"/>
  <c r="AL84" i="3"/>
  <c r="AL85" i="3"/>
  <c r="AL86" i="3"/>
  <c r="AL87" i="3"/>
  <c r="AL88" i="3"/>
  <c r="AL89" i="3"/>
  <c r="AL90" i="3"/>
  <c r="AL91" i="3"/>
  <c r="AL92" i="3"/>
  <c r="AL93" i="3"/>
  <c r="AL94" i="3"/>
  <c r="AL95" i="3"/>
  <c r="AL96" i="3"/>
  <c r="AL97" i="3"/>
  <c r="AL98" i="3"/>
  <c r="AL99" i="3"/>
  <c r="AL100" i="3"/>
  <c r="AL101" i="3"/>
  <c r="AL102" i="3"/>
  <c r="AL103" i="3"/>
  <c r="AL104" i="3"/>
  <c r="AL105" i="3"/>
  <c r="AL106" i="3"/>
  <c r="AL107" i="3"/>
  <c r="AL108" i="3"/>
  <c r="AL109" i="3"/>
  <c r="AL110" i="3"/>
  <c r="AL111" i="3"/>
  <c r="AL112" i="3"/>
  <c r="AL113" i="3"/>
  <c r="AL114" i="3"/>
  <c r="AL115" i="3"/>
  <c r="AL116" i="3"/>
  <c r="AL117" i="3"/>
  <c r="AL118" i="3"/>
  <c r="AL119" i="3"/>
  <c r="AL120" i="3"/>
  <c r="AL121" i="3"/>
  <c r="AL122" i="3"/>
  <c r="AL123" i="3"/>
  <c r="AL124" i="3"/>
  <c r="AL125" i="3"/>
  <c r="AL126" i="3"/>
  <c r="AL127" i="3"/>
  <c r="AL128" i="3"/>
  <c r="AL129" i="3"/>
  <c r="AL130" i="3"/>
  <c r="AL131" i="3"/>
  <c r="AL132" i="3"/>
  <c r="AL133" i="3"/>
  <c r="AL134" i="3"/>
  <c r="AL135" i="3"/>
  <c r="AL136" i="3"/>
  <c r="AL137" i="3"/>
  <c r="AL138" i="3"/>
  <c r="AL139" i="3"/>
  <c r="AL140" i="3"/>
  <c r="AL141" i="3"/>
  <c r="AL142" i="3"/>
  <c r="AL143" i="3"/>
  <c r="AL144" i="3"/>
  <c r="AL145" i="3"/>
  <c r="AL146" i="3"/>
  <c r="AL147" i="3"/>
  <c r="AL148" i="3"/>
  <c r="AL149" i="3"/>
  <c r="AL150" i="3"/>
  <c r="AL151" i="3"/>
  <c r="AL152" i="3"/>
  <c r="AL153" i="3"/>
  <c r="AL154" i="3"/>
  <c r="AL155" i="3"/>
  <c r="AL156" i="3"/>
  <c r="AL157" i="3"/>
  <c r="AL158" i="3"/>
  <c r="AL159" i="3"/>
  <c r="AL160" i="3"/>
  <c r="AL161" i="3"/>
  <c r="AL162" i="3"/>
  <c r="AL163" i="3"/>
  <c r="AL164" i="3"/>
  <c r="AL165" i="3"/>
  <c r="AL166" i="3"/>
  <c r="AL167" i="3"/>
  <c r="AL168" i="3"/>
  <c r="AL169" i="3"/>
  <c r="AL170" i="3"/>
  <c r="AL171" i="3"/>
  <c r="AL172" i="3"/>
  <c r="AL173" i="3"/>
  <c r="AL174" i="3"/>
  <c r="AL175" i="3"/>
  <c r="AL176" i="3"/>
  <c r="AL177" i="3"/>
  <c r="AL178" i="3"/>
  <c r="AL179" i="3"/>
  <c r="AL180" i="3"/>
  <c r="AL181" i="3"/>
  <c r="AL182" i="3"/>
  <c r="AL183" i="3"/>
  <c r="AL184" i="3"/>
  <c r="AL185" i="3"/>
  <c r="AL186" i="3"/>
  <c r="AL187" i="3"/>
  <c r="AL188" i="3"/>
  <c r="AL189" i="3"/>
  <c r="AL190" i="3"/>
  <c r="AL191" i="3"/>
  <c r="AL192" i="3"/>
  <c r="AL193" i="3"/>
  <c r="AL194" i="3"/>
  <c r="AL195" i="3"/>
  <c r="AL196" i="3"/>
  <c r="AL197" i="3"/>
  <c r="AL198" i="3"/>
  <c r="AL199" i="3"/>
  <c r="AL200" i="3"/>
  <c r="AL201" i="3"/>
  <c r="AL202" i="3"/>
  <c r="AL203" i="3"/>
  <c r="AL204" i="3"/>
  <c r="AL205" i="3"/>
  <c r="AL206" i="3"/>
  <c r="AL207" i="3"/>
  <c r="AL208" i="3"/>
  <c r="AL209" i="3"/>
  <c r="AL210" i="3"/>
  <c r="AL211" i="3"/>
  <c r="AL212" i="3"/>
  <c r="AL213" i="3"/>
  <c r="AL214" i="3"/>
  <c r="AL215" i="3"/>
  <c r="AL216" i="3"/>
  <c r="AL217" i="3"/>
  <c r="AL218" i="3"/>
  <c r="AL219" i="3"/>
  <c r="AL220" i="3"/>
  <c r="AL221" i="3"/>
  <c r="AL222" i="3"/>
  <c r="AL223" i="3"/>
  <c r="AL224" i="3"/>
  <c r="AL225" i="3"/>
  <c r="AL226" i="3"/>
  <c r="AL227" i="3"/>
  <c r="AL228" i="3"/>
  <c r="AL229" i="3"/>
  <c r="AL230" i="3"/>
  <c r="AL231" i="3"/>
  <c r="AL232" i="3"/>
  <c r="AL233" i="3"/>
  <c r="AL234" i="3"/>
  <c r="AL235" i="3"/>
  <c r="AL236" i="3"/>
  <c r="AL237" i="3"/>
  <c r="AL238" i="3"/>
  <c r="AL239" i="3"/>
  <c r="AL240" i="3"/>
  <c r="AL241" i="3"/>
  <c r="AL242" i="3"/>
  <c r="AL243" i="3"/>
  <c r="AL244" i="3"/>
  <c r="AL245" i="3"/>
  <c r="AL246" i="3"/>
  <c r="AL247" i="3"/>
  <c r="AL248" i="3"/>
  <c r="AL249" i="3"/>
  <c r="AL250" i="3"/>
  <c r="AL251" i="3"/>
  <c r="AL252" i="3"/>
  <c r="AL253" i="3"/>
  <c r="AL254" i="3"/>
  <c r="AL255" i="3"/>
  <c r="AL256" i="3"/>
  <c r="AL257" i="3"/>
  <c r="AL258" i="3"/>
  <c r="AL259" i="3"/>
  <c r="AL260" i="3"/>
  <c r="AL261" i="3"/>
  <c r="AL262" i="3"/>
  <c r="AL263" i="3"/>
  <c r="AL264" i="3"/>
  <c r="AL265" i="3"/>
  <c r="AL266" i="3"/>
  <c r="AL267" i="3"/>
  <c r="AL268" i="3"/>
  <c r="AL269" i="3"/>
  <c r="AL270" i="3"/>
  <c r="AL271" i="3"/>
  <c r="AL272" i="3"/>
  <c r="AL273" i="3"/>
  <c r="AL274" i="3"/>
  <c r="AL275" i="3"/>
  <c r="AL276" i="3"/>
  <c r="AL277" i="3"/>
  <c r="AL278" i="3"/>
  <c r="AL279" i="3"/>
  <c r="AL280" i="3"/>
  <c r="AL281" i="3"/>
  <c r="AL282" i="3"/>
  <c r="AL283" i="3"/>
  <c r="AL284" i="3"/>
  <c r="AL285" i="3"/>
  <c r="AL286" i="3"/>
  <c r="AL287" i="3"/>
  <c r="AL288" i="3"/>
  <c r="AL289" i="3"/>
  <c r="AL290" i="3"/>
  <c r="AL291" i="3"/>
  <c r="AL292" i="3"/>
  <c r="AL293" i="3"/>
  <c r="AL294" i="3"/>
  <c r="AL295" i="3"/>
  <c r="AL296" i="3"/>
  <c r="AL297" i="3"/>
  <c r="AL298" i="3"/>
  <c r="AL299" i="3"/>
  <c r="AL300" i="3"/>
  <c r="AL301" i="3"/>
  <c r="AL302" i="3"/>
  <c r="AL303" i="3"/>
  <c r="AL304" i="3"/>
  <c r="AL305" i="3"/>
  <c r="AL306" i="3"/>
  <c r="AL307" i="3"/>
  <c r="AL308" i="3"/>
  <c r="AL309" i="3"/>
  <c r="AL310" i="3"/>
  <c r="AL311" i="3"/>
  <c r="AL312" i="3"/>
  <c r="AL313" i="3"/>
  <c r="AL314" i="3"/>
  <c r="AL315" i="3"/>
  <c r="AL316" i="3"/>
  <c r="AL317" i="3"/>
  <c r="AL318" i="3"/>
  <c r="AL319" i="3"/>
  <c r="AL320" i="3"/>
  <c r="AL321" i="3"/>
  <c r="AL322" i="3"/>
  <c r="AL323" i="3"/>
  <c r="AL324" i="3"/>
  <c r="AL325" i="3"/>
  <c r="AL326" i="3"/>
  <c r="AL327" i="3"/>
  <c r="AL328" i="3"/>
  <c r="AL329" i="3"/>
  <c r="AL330" i="3"/>
  <c r="AL331" i="3"/>
  <c r="AL332" i="3"/>
  <c r="AL333" i="3"/>
  <c r="AL334" i="3"/>
  <c r="AL335" i="3"/>
  <c r="AL336" i="3"/>
  <c r="AL337" i="3"/>
  <c r="AL338" i="3"/>
  <c r="AL339" i="3"/>
  <c r="AL340" i="3"/>
  <c r="AL341" i="3"/>
  <c r="AL342" i="3"/>
  <c r="AL343" i="3"/>
  <c r="AL344" i="3"/>
  <c r="AL345" i="3"/>
  <c r="AL346" i="3"/>
  <c r="AL347" i="3"/>
  <c r="AL348" i="3"/>
  <c r="AL349" i="3"/>
  <c r="AL350" i="3"/>
  <c r="AL351" i="3"/>
  <c r="AL352" i="3"/>
  <c r="AL353" i="3"/>
  <c r="AL354" i="3"/>
  <c r="AL355" i="3"/>
  <c r="AL356" i="3"/>
  <c r="AL357" i="3"/>
  <c r="AL358" i="3"/>
  <c r="AL359" i="3"/>
  <c r="AL360" i="3"/>
  <c r="AL361" i="3"/>
  <c r="AL362" i="3"/>
  <c r="AL363" i="3"/>
  <c r="AL364" i="3"/>
  <c r="AL365" i="3"/>
  <c r="AL366" i="3"/>
  <c r="AL367" i="3"/>
  <c r="AL368" i="3"/>
  <c r="AL369" i="3"/>
  <c r="AL370" i="3"/>
  <c r="AL371" i="3"/>
  <c r="AL372" i="3"/>
  <c r="AL373" i="3"/>
  <c r="AL374" i="3"/>
  <c r="AL375" i="3"/>
  <c r="AL376" i="3"/>
  <c r="AL377" i="3"/>
  <c r="AL378" i="3"/>
  <c r="AL379" i="3"/>
  <c r="AL380" i="3"/>
  <c r="AL381" i="3"/>
  <c r="AL382" i="3"/>
  <c r="AL383" i="3"/>
  <c r="AL384" i="3"/>
  <c r="AL385" i="3"/>
  <c r="AL386" i="3"/>
  <c r="AL387" i="3"/>
  <c r="AL388" i="3"/>
  <c r="AL389" i="3"/>
  <c r="AL390" i="3"/>
  <c r="AL391" i="3"/>
  <c r="AL392" i="3"/>
  <c r="AL393" i="3"/>
  <c r="AL394" i="3"/>
  <c r="AL395" i="3"/>
  <c r="AL396" i="3"/>
  <c r="AL397" i="3"/>
  <c r="AL398" i="3"/>
  <c r="AL399" i="3"/>
  <c r="AL400" i="3"/>
  <c r="AL401" i="3"/>
  <c r="AL402" i="3"/>
  <c r="AL403" i="3"/>
  <c r="AL404" i="3"/>
  <c r="AL405" i="3"/>
  <c r="AL406" i="3"/>
  <c r="AL407" i="3"/>
  <c r="AL408" i="3"/>
  <c r="AL409" i="3"/>
  <c r="AL410" i="3"/>
  <c r="AL411" i="3"/>
  <c r="AL412" i="3"/>
  <c r="AL413" i="3"/>
  <c r="AL414" i="3"/>
  <c r="AL415" i="3"/>
  <c r="AL416" i="3"/>
  <c r="AL417" i="3"/>
  <c r="AL418" i="3"/>
  <c r="AL419" i="3"/>
  <c r="AL420" i="3"/>
  <c r="AL421" i="3"/>
  <c r="AL422" i="3"/>
  <c r="AL423" i="3"/>
  <c r="AL424" i="3"/>
  <c r="AL425" i="3"/>
  <c r="AL426" i="3"/>
  <c r="AL427" i="3"/>
  <c r="AL428" i="3"/>
  <c r="AL429" i="3"/>
  <c r="AL430" i="3"/>
  <c r="AL431" i="3"/>
  <c r="AL432" i="3"/>
  <c r="AL433" i="3"/>
  <c r="AL434" i="3"/>
  <c r="AL435" i="3"/>
  <c r="AL436" i="3"/>
  <c r="AL437" i="3"/>
  <c r="AL438" i="3"/>
  <c r="AL439" i="3"/>
  <c r="AL440" i="3"/>
  <c r="AL441" i="3"/>
  <c r="AL442" i="3"/>
  <c r="AL443" i="3"/>
  <c r="AL444" i="3"/>
  <c r="AL445" i="3"/>
  <c r="AL446" i="3"/>
  <c r="AL447" i="3"/>
  <c r="AL448" i="3"/>
  <c r="AL449" i="3"/>
  <c r="AL450" i="3"/>
  <c r="AL451" i="3"/>
  <c r="AL452" i="3"/>
  <c r="AL453" i="3"/>
  <c r="AL454" i="3"/>
  <c r="AL455" i="3"/>
  <c r="AL456" i="3"/>
  <c r="AL457" i="3"/>
  <c r="AL458" i="3"/>
  <c r="AL459" i="3"/>
  <c r="AL460" i="3"/>
  <c r="AL461" i="3"/>
  <c r="AL462" i="3"/>
  <c r="AL463" i="3"/>
  <c r="AL464" i="3"/>
  <c r="AL465" i="3"/>
  <c r="AL466" i="3"/>
  <c r="AL467" i="3"/>
  <c r="AL468" i="3"/>
  <c r="AL469" i="3"/>
  <c r="AL470" i="3"/>
  <c r="AL471" i="3"/>
  <c r="AL472" i="3"/>
  <c r="AL473" i="3"/>
  <c r="AL474" i="3"/>
  <c r="AL475" i="3"/>
  <c r="AL476" i="3"/>
  <c r="AK24" i="3"/>
  <c r="AK25" i="3"/>
  <c r="AK26" i="3"/>
  <c r="AK27" i="3"/>
  <c r="AK28" i="3"/>
  <c r="AK29" i="3"/>
  <c r="AK30" i="3"/>
  <c r="AK31" i="3"/>
  <c r="AK32" i="3"/>
  <c r="AK33" i="3"/>
  <c r="AK34" i="3"/>
  <c r="AK35" i="3"/>
  <c r="AK36" i="3"/>
  <c r="AK37" i="3"/>
  <c r="AK38" i="3"/>
  <c r="AK39" i="3"/>
  <c r="AK40" i="3"/>
  <c r="AK41" i="3"/>
  <c r="AK42" i="3"/>
  <c r="AK43" i="3"/>
  <c r="AK44" i="3"/>
  <c r="AK45" i="3"/>
  <c r="AK46" i="3"/>
  <c r="AK47" i="3"/>
  <c r="AK48" i="3"/>
  <c r="AK49" i="3"/>
  <c r="AK50" i="3"/>
  <c r="AK51" i="3"/>
  <c r="AK52" i="3"/>
  <c r="AK53" i="3"/>
  <c r="AK54" i="3"/>
  <c r="AK55" i="3"/>
  <c r="AK56" i="3"/>
  <c r="AK57" i="3"/>
  <c r="AK58" i="3"/>
  <c r="AK59" i="3"/>
  <c r="AK60" i="3"/>
  <c r="AK61" i="3"/>
  <c r="AK62" i="3"/>
  <c r="AK63" i="3"/>
  <c r="AK64" i="3"/>
  <c r="AK65" i="3"/>
  <c r="AK66" i="3"/>
  <c r="AK67" i="3"/>
  <c r="AK68" i="3"/>
  <c r="AK69" i="3"/>
  <c r="AK70" i="3"/>
  <c r="AK71" i="3"/>
  <c r="AK72" i="3"/>
  <c r="AK73" i="3"/>
  <c r="AK74" i="3"/>
  <c r="AK75" i="3"/>
  <c r="AK76" i="3"/>
  <c r="AK77" i="3"/>
  <c r="AK78" i="3"/>
  <c r="AK79" i="3"/>
  <c r="AK80" i="3"/>
  <c r="AK81" i="3"/>
  <c r="AK82" i="3"/>
  <c r="AK83" i="3"/>
  <c r="AK84" i="3"/>
  <c r="AK85" i="3"/>
  <c r="AK86" i="3"/>
  <c r="AK87" i="3"/>
  <c r="AK88" i="3"/>
  <c r="AK89" i="3"/>
  <c r="AK90" i="3"/>
  <c r="AK91" i="3"/>
  <c r="AK92" i="3"/>
  <c r="AK93" i="3"/>
  <c r="AK94" i="3"/>
  <c r="AK95" i="3"/>
  <c r="AK96" i="3"/>
  <c r="AK97" i="3"/>
  <c r="AK98" i="3"/>
  <c r="AK99" i="3"/>
  <c r="AK100" i="3"/>
  <c r="AK101" i="3"/>
  <c r="AK102" i="3"/>
  <c r="AK103" i="3"/>
  <c r="AK104" i="3"/>
  <c r="AK105" i="3"/>
  <c r="AK106" i="3"/>
  <c r="AK107" i="3"/>
  <c r="AK108" i="3"/>
  <c r="AK109" i="3"/>
  <c r="AK110" i="3"/>
  <c r="AK111" i="3"/>
  <c r="AK112" i="3"/>
  <c r="AK113" i="3"/>
  <c r="AK114" i="3"/>
  <c r="AK115" i="3"/>
  <c r="AK116" i="3"/>
  <c r="AK117" i="3"/>
  <c r="AK118" i="3"/>
  <c r="AK119" i="3"/>
  <c r="AK120" i="3"/>
  <c r="AK121" i="3"/>
  <c r="AK122" i="3"/>
  <c r="AK123" i="3"/>
  <c r="AK124" i="3"/>
  <c r="AK125" i="3"/>
  <c r="AK126" i="3"/>
  <c r="AK127" i="3"/>
  <c r="AK128" i="3"/>
  <c r="AK129" i="3"/>
  <c r="AK130" i="3"/>
  <c r="AK131" i="3"/>
  <c r="AK132" i="3"/>
  <c r="AK133" i="3"/>
  <c r="AK134" i="3"/>
  <c r="AK135" i="3"/>
  <c r="AK136" i="3"/>
  <c r="AK137" i="3"/>
  <c r="AK138" i="3"/>
  <c r="AK139" i="3"/>
  <c r="AK140" i="3"/>
  <c r="AK141" i="3"/>
  <c r="AK142" i="3"/>
  <c r="AK143" i="3"/>
  <c r="AK144" i="3"/>
  <c r="AK145" i="3"/>
  <c r="AK146" i="3"/>
  <c r="AK147" i="3"/>
  <c r="AK148" i="3"/>
  <c r="AK149" i="3"/>
  <c r="AK150" i="3"/>
  <c r="AK151" i="3"/>
  <c r="AK152" i="3"/>
  <c r="AK153" i="3"/>
  <c r="AK154" i="3"/>
  <c r="AK155" i="3"/>
  <c r="AK156" i="3"/>
  <c r="AK157" i="3"/>
  <c r="AK158" i="3"/>
  <c r="AK159" i="3"/>
  <c r="AK160" i="3"/>
  <c r="AK161" i="3"/>
  <c r="AK162" i="3"/>
  <c r="AK163" i="3"/>
  <c r="AK164" i="3"/>
  <c r="AK165" i="3"/>
  <c r="AK166" i="3"/>
  <c r="AK167" i="3"/>
  <c r="AK168" i="3"/>
  <c r="AK169" i="3"/>
  <c r="AK170" i="3"/>
  <c r="AK171" i="3"/>
  <c r="AK172" i="3"/>
  <c r="AK173" i="3"/>
  <c r="AK174" i="3"/>
  <c r="AK175" i="3"/>
  <c r="AK176" i="3"/>
  <c r="AK177" i="3"/>
  <c r="AK178" i="3"/>
  <c r="AK179" i="3"/>
  <c r="AK180" i="3"/>
  <c r="AK181" i="3"/>
  <c r="AK182" i="3"/>
  <c r="AK183" i="3"/>
  <c r="AK184" i="3"/>
  <c r="AK185" i="3"/>
  <c r="AK186" i="3"/>
  <c r="AK187" i="3"/>
  <c r="AK188" i="3"/>
  <c r="AK189" i="3"/>
  <c r="AK190" i="3"/>
  <c r="AK191" i="3"/>
  <c r="AK192" i="3"/>
  <c r="AK193" i="3"/>
  <c r="AK194" i="3"/>
  <c r="AK195" i="3"/>
  <c r="AK196" i="3"/>
  <c r="AK197" i="3"/>
  <c r="AK198" i="3"/>
  <c r="AK199" i="3"/>
  <c r="AK200" i="3"/>
  <c r="AK201" i="3"/>
  <c r="AK202" i="3"/>
  <c r="AK203" i="3"/>
  <c r="AK204" i="3"/>
  <c r="AK205" i="3"/>
  <c r="AK206" i="3"/>
  <c r="AK207" i="3"/>
  <c r="AK208" i="3"/>
  <c r="AK209" i="3"/>
  <c r="AK210" i="3"/>
  <c r="AK211" i="3"/>
  <c r="AK212" i="3"/>
  <c r="AK213" i="3"/>
  <c r="AK214" i="3"/>
  <c r="AK215" i="3"/>
  <c r="AK216" i="3"/>
  <c r="AK217" i="3"/>
  <c r="AK218" i="3"/>
  <c r="AK219" i="3"/>
  <c r="AK220" i="3"/>
  <c r="AK221" i="3"/>
  <c r="AK222" i="3"/>
  <c r="AK223" i="3"/>
  <c r="AK224" i="3"/>
  <c r="AK225" i="3"/>
  <c r="AK226" i="3"/>
  <c r="AK227" i="3"/>
  <c r="AK228" i="3"/>
  <c r="AK229" i="3"/>
  <c r="AK230" i="3"/>
  <c r="AK231" i="3"/>
  <c r="AK232" i="3"/>
  <c r="AK233" i="3"/>
  <c r="AK234" i="3"/>
  <c r="AK235" i="3"/>
  <c r="AK236" i="3"/>
  <c r="AK237" i="3"/>
  <c r="AK238" i="3"/>
  <c r="AK239" i="3"/>
  <c r="AK240" i="3"/>
  <c r="AK241" i="3"/>
  <c r="AK242" i="3"/>
  <c r="AK243" i="3"/>
  <c r="AK244" i="3"/>
  <c r="AK245" i="3"/>
  <c r="AK246" i="3"/>
  <c r="AK247" i="3"/>
  <c r="AK248" i="3"/>
  <c r="AK249" i="3"/>
  <c r="AK250" i="3"/>
  <c r="AK251" i="3"/>
  <c r="AK252" i="3"/>
  <c r="AK253" i="3"/>
  <c r="AK254" i="3"/>
  <c r="AK255" i="3"/>
  <c r="AK256" i="3"/>
  <c r="AK257" i="3"/>
  <c r="AK258" i="3"/>
  <c r="AK259" i="3"/>
  <c r="AK260" i="3"/>
  <c r="AK261" i="3"/>
  <c r="AK262" i="3"/>
  <c r="AK263" i="3"/>
  <c r="AK264" i="3"/>
  <c r="AK265" i="3"/>
  <c r="AK266" i="3"/>
  <c r="AK267" i="3"/>
  <c r="AK268" i="3"/>
  <c r="AK269" i="3"/>
  <c r="AK270" i="3"/>
  <c r="AK271" i="3"/>
  <c r="AK272" i="3"/>
  <c r="AK273" i="3"/>
  <c r="AK274" i="3"/>
  <c r="AK275" i="3"/>
  <c r="AK276" i="3"/>
  <c r="AK277" i="3"/>
  <c r="AK278" i="3"/>
  <c r="AK279" i="3"/>
  <c r="AK280" i="3"/>
  <c r="AK281" i="3"/>
  <c r="AK282" i="3"/>
  <c r="AK283" i="3"/>
  <c r="AK284" i="3"/>
  <c r="AK285" i="3"/>
  <c r="AK286" i="3"/>
  <c r="AK287" i="3"/>
  <c r="AK288" i="3"/>
  <c r="AK289" i="3"/>
  <c r="AK290" i="3"/>
  <c r="AK291" i="3"/>
  <c r="AK292" i="3"/>
  <c r="AK293" i="3"/>
  <c r="AK294" i="3"/>
  <c r="AK295" i="3"/>
  <c r="AK296" i="3"/>
  <c r="AK297" i="3"/>
  <c r="AK298" i="3"/>
  <c r="AK299" i="3"/>
  <c r="AK300" i="3"/>
  <c r="AK301" i="3"/>
  <c r="AK302" i="3"/>
  <c r="AK303" i="3"/>
  <c r="AK304" i="3"/>
  <c r="AK305" i="3"/>
  <c r="AK306" i="3"/>
  <c r="AK307" i="3"/>
  <c r="AK308" i="3"/>
  <c r="AK309" i="3"/>
  <c r="AK310" i="3"/>
  <c r="AK311" i="3"/>
  <c r="AK312" i="3"/>
  <c r="AK313" i="3"/>
  <c r="AK314" i="3"/>
  <c r="AK315" i="3"/>
  <c r="AK316" i="3"/>
  <c r="AK317" i="3"/>
  <c r="AK318" i="3"/>
  <c r="AK319" i="3"/>
  <c r="AK320" i="3"/>
  <c r="AK321" i="3"/>
  <c r="AK322" i="3"/>
  <c r="AK323" i="3"/>
  <c r="AK324" i="3"/>
  <c r="AK325" i="3"/>
  <c r="AK326" i="3"/>
  <c r="AK327" i="3"/>
  <c r="AK328" i="3"/>
  <c r="AK329" i="3"/>
  <c r="AK330" i="3"/>
  <c r="AK331" i="3"/>
  <c r="AK332" i="3"/>
  <c r="AK333" i="3"/>
  <c r="AK334" i="3"/>
  <c r="AK335" i="3"/>
  <c r="AK336" i="3"/>
  <c r="AK337" i="3"/>
  <c r="AK338" i="3"/>
  <c r="AK339" i="3"/>
  <c r="AK340" i="3"/>
  <c r="AK341" i="3"/>
  <c r="AK342" i="3"/>
  <c r="AK343" i="3"/>
  <c r="AK344" i="3"/>
  <c r="AK345" i="3"/>
  <c r="AK346" i="3"/>
  <c r="AK347" i="3"/>
  <c r="AK348" i="3"/>
  <c r="AK349" i="3"/>
  <c r="AK350" i="3"/>
  <c r="AK351" i="3"/>
  <c r="AK352" i="3"/>
  <c r="AK353" i="3"/>
  <c r="AK354" i="3"/>
  <c r="AK355" i="3"/>
  <c r="AK356" i="3"/>
  <c r="AK357" i="3"/>
  <c r="AK358" i="3"/>
  <c r="AK359" i="3"/>
  <c r="AK360" i="3"/>
  <c r="AK361" i="3"/>
  <c r="AK362" i="3"/>
  <c r="AK363" i="3"/>
  <c r="AK364" i="3"/>
  <c r="AK365" i="3"/>
  <c r="AK366" i="3"/>
  <c r="AK367" i="3"/>
  <c r="AK368" i="3"/>
  <c r="AK369" i="3"/>
  <c r="AK370" i="3"/>
  <c r="AK371" i="3"/>
  <c r="AK372" i="3"/>
  <c r="AK373" i="3"/>
  <c r="AK374" i="3"/>
  <c r="AK375" i="3"/>
  <c r="AK376" i="3"/>
  <c r="AK377" i="3"/>
  <c r="AK378" i="3"/>
  <c r="AK379" i="3"/>
  <c r="AK380" i="3"/>
  <c r="AK381" i="3"/>
  <c r="AK382" i="3"/>
  <c r="AK383" i="3"/>
  <c r="AK384" i="3"/>
  <c r="AK385" i="3"/>
  <c r="AK386" i="3"/>
  <c r="AK387" i="3"/>
  <c r="AK388" i="3"/>
  <c r="AK389" i="3"/>
  <c r="AK390" i="3"/>
  <c r="AK391" i="3"/>
  <c r="AK392" i="3"/>
  <c r="AK393" i="3"/>
  <c r="AK394" i="3"/>
  <c r="AK395" i="3"/>
  <c r="AK396" i="3"/>
  <c r="AK397" i="3"/>
  <c r="AK398" i="3"/>
  <c r="AK399" i="3"/>
  <c r="AK400" i="3"/>
  <c r="AK401" i="3"/>
  <c r="AK402" i="3"/>
  <c r="AK403" i="3"/>
  <c r="AK404" i="3"/>
  <c r="AK405" i="3"/>
  <c r="AK406" i="3"/>
  <c r="AK407" i="3"/>
  <c r="AK408" i="3"/>
  <c r="AK409" i="3"/>
  <c r="AK410" i="3"/>
  <c r="AK411" i="3"/>
  <c r="AK412" i="3"/>
  <c r="AK413" i="3"/>
  <c r="AK414" i="3"/>
  <c r="AK415" i="3"/>
  <c r="AK416" i="3"/>
  <c r="AK417" i="3"/>
  <c r="AK418" i="3"/>
  <c r="AK419" i="3"/>
  <c r="AK420" i="3"/>
  <c r="AK421" i="3"/>
  <c r="AK422" i="3"/>
  <c r="AK423" i="3"/>
  <c r="AK424" i="3"/>
  <c r="AK425" i="3"/>
  <c r="AK426" i="3"/>
  <c r="AK427" i="3"/>
  <c r="AK428" i="3"/>
  <c r="AK429" i="3"/>
  <c r="AK430" i="3"/>
  <c r="AK431" i="3"/>
  <c r="AK432" i="3"/>
  <c r="AK433" i="3"/>
  <c r="AK434" i="3"/>
  <c r="AK435" i="3"/>
  <c r="AK436" i="3"/>
  <c r="AK437" i="3"/>
  <c r="AK438" i="3"/>
  <c r="AK439" i="3"/>
  <c r="AK440" i="3"/>
  <c r="AK441" i="3"/>
  <c r="AK442" i="3"/>
  <c r="AK443" i="3"/>
  <c r="AK444" i="3"/>
  <c r="AK445" i="3"/>
  <c r="AK446" i="3"/>
  <c r="AK447" i="3"/>
  <c r="AK448" i="3"/>
  <c r="AK449" i="3"/>
  <c r="AK450" i="3"/>
  <c r="AK451" i="3"/>
  <c r="AK452" i="3"/>
  <c r="AK453" i="3"/>
  <c r="AK454" i="3"/>
  <c r="AK455" i="3"/>
  <c r="AK456" i="3"/>
  <c r="AK457" i="3"/>
  <c r="AK458" i="3"/>
  <c r="AK459" i="3"/>
  <c r="AK460" i="3"/>
  <c r="AK461" i="3"/>
  <c r="AK462" i="3"/>
  <c r="AK463" i="3"/>
  <c r="AK464" i="3"/>
  <c r="AK465" i="3"/>
  <c r="AK466" i="3"/>
  <c r="AK467" i="3"/>
  <c r="AK468" i="3"/>
  <c r="AK469" i="3"/>
  <c r="AK470" i="3"/>
  <c r="AK471" i="3"/>
  <c r="AK472" i="3"/>
  <c r="AK473" i="3"/>
  <c r="AK474" i="3"/>
  <c r="AK475" i="3"/>
  <c r="AK476" i="3"/>
  <c r="AJ24" i="3"/>
  <c r="AJ25" i="3"/>
  <c r="AJ26" i="3"/>
  <c r="AJ27" i="3"/>
  <c r="AJ28" i="3"/>
  <c r="AJ29" i="3"/>
  <c r="AJ30" i="3"/>
  <c r="AJ31" i="3"/>
  <c r="AJ32" i="3"/>
  <c r="AJ33" i="3"/>
  <c r="AJ34" i="3"/>
  <c r="AJ35" i="3"/>
  <c r="AJ36" i="3"/>
  <c r="AJ37" i="3"/>
  <c r="AJ38" i="3"/>
  <c r="AJ39" i="3"/>
  <c r="AJ40" i="3"/>
  <c r="AJ41" i="3"/>
  <c r="AJ42" i="3"/>
  <c r="AJ43" i="3"/>
  <c r="AJ44" i="3"/>
  <c r="AJ45" i="3"/>
  <c r="AJ46" i="3"/>
  <c r="AJ47" i="3"/>
  <c r="AJ48" i="3"/>
  <c r="AJ49" i="3"/>
  <c r="AJ50" i="3"/>
  <c r="AJ51" i="3"/>
  <c r="AJ52" i="3"/>
  <c r="AJ53" i="3"/>
  <c r="AJ54" i="3"/>
  <c r="AJ55" i="3"/>
  <c r="AJ56" i="3"/>
  <c r="AJ57" i="3"/>
  <c r="AJ58" i="3"/>
  <c r="AJ59" i="3"/>
  <c r="AJ60" i="3"/>
  <c r="AJ61" i="3"/>
  <c r="AJ62" i="3"/>
  <c r="AJ63" i="3"/>
  <c r="AJ64" i="3"/>
  <c r="AJ65" i="3"/>
  <c r="AJ66" i="3"/>
  <c r="AJ67" i="3"/>
  <c r="AJ68" i="3"/>
  <c r="AJ69" i="3"/>
  <c r="AJ70" i="3"/>
  <c r="AJ71" i="3"/>
  <c r="AJ72" i="3"/>
  <c r="AJ73" i="3"/>
  <c r="AJ74" i="3"/>
  <c r="AJ75" i="3"/>
  <c r="AJ76" i="3"/>
  <c r="AJ77" i="3"/>
  <c r="AJ78" i="3"/>
  <c r="AJ79" i="3"/>
  <c r="AJ80" i="3"/>
  <c r="AJ81" i="3"/>
  <c r="AJ82" i="3"/>
  <c r="AJ83" i="3"/>
  <c r="AJ84" i="3"/>
  <c r="AJ85" i="3"/>
  <c r="AJ86" i="3"/>
  <c r="AJ87" i="3"/>
  <c r="AJ88" i="3"/>
  <c r="AJ89" i="3"/>
  <c r="AJ90" i="3"/>
  <c r="AJ91" i="3"/>
  <c r="AJ92" i="3"/>
  <c r="AJ93" i="3"/>
  <c r="AJ94" i="3"/>
  <c r="AJ95" i="3"/>
  <c r="AJ96" i="3"/>
  <c r="AJ97" i="3"/>
  <c r="AJ98" i="3"/>
  <c r="AJ99" i="3"/>
  <c r="AJ100" i="3"/>
  <c r="AJ101" i="3"/>
  <c r="AJ102" i="3"/>
  <c r="AJ103" i="3"/>
  <c r="AJ104" i="3"/>
  <c r="AJ105" i="3"/>
  <c r="AJ106" i="3"/>
  <c r="AJ107" i="3"/>
  <c r="AJ108" i="3"/>
  <c r="AJ109" i="3"/>
  <c r="AJ110" i="3"/>
  <c r="AJ111" i="3"/>
  <c r="AJ112" i="3"/>
  <c r="AJ113" i="3"/>
  <c r="AJ114" i="3"/>
  <c r="AJ115" i="3"/>
  <c r="AJ116" i="3"/>
  <c r="AJ117" i="3"/>
  <c r="AJ118" i="3"/>
  <c r="AJ119" i="3"/>
  <c r="AJ120" i="3"/>
  <c r="AJ121" i="3"/>
  <c r="AJ122" i="3"/>
  <c r="AJ123" i="3"/>
  <c r="AJ124" i="3"/>
  <c r="AJ125" i="3"/>
  <c r="AJ126" i="3"/>
  <c r="AJ127" i="3"/>
  <c r="AJ128" i="3"/>
  <c r="AJ129" i="3"/>
  <c r="AJ130" i="3"/>
  <c r="AJ131" i="3"/>
  <c r="AJ132" i="3"/>
  <c r="AJ133" i="3"/>
  <c r="AJ134" i="3"/>
  <c r="AJ135" i="3"/>
  <c r="AJ136" i="3"/>
  <c r="AJ137" i="3"/>
  <c r="AJ138" i="3"/>
  <c r="AJ139" i="3"/>
  <c r="AJ140" i="3"/>
  <c r="AJ141" i="3"/>
  <c r="AJ142" i="3"/>
  <c r="AJ143" i="3"/>
  <c r="AJ144" i="3"/>
  <c r="AJ145" i="3"/>
  <c r="AJ146" i="3"/>
  <c r="AJ147" i="3"/>
  <c r="AJ148" i="3"/>
  <c r="AJ149" i="3"/>
  <c r="AJ150" i="3"/>
  <c r="AJ151" i="3"/>
  <c r="AJ152" i="3"/>
  <c r="AJ153" i="3"/>
  <c r="AJ154" i="3"/>
  <c r="AJ155" i="3"/>
  <c r="AJ156" i="3"/>
  <c r="AJ157" i="3"/>
  <c r="AJ158" i="3"/>
  <c r="AJ159" i="3"/>
  <c r="AJ160" i="3"/>
  <c r="AJ161" i="3"/>
  <c r="AJ162" i="3"/>
  <c r="AJ163" i="3"/>
  <c r="AJ164" i="3"/>
  <c r="AJ165" i="3"/>
  <c r="AJ166" i="3"/>
  <c r="AJ167" i="3"/>
  <c r="AJ168" i="3"/>
  <c r="AJ169" i="3"/>
  <c r="AJ170" i="3"/>
  <c r="AJ171" i="3"/>
  <c r="AJ172" i="3"/>
  <c r="AJ173" i="3"/>
  <c r="AJ174" i="3"/>
  <c r="AJ175" i="3"/>
  <c r="AJ176" i="3"/>
  <c r="AJ177" i="3"/>
  <c r="AJ178" i="3"/>
  <c r="AJ179" i="3"/>
  <c r="AJ180" i="3"/>
  <c r="AJ181" i="3"/>
  <c r="AJ182" i="3"/>
  <c r="AJ183" i="3"/>
  <c r="AJ184" i="3"/>
  <c r="AJ185" i="3"/>
  <c r="AJ186" i="3"/>
  <c r="AJ187" i="3"/>
  <c r="AJ188" i="3"/>
  <c r="AJ189" i="3"/>
  <c r="AJ190" i="3"/>
  <c r="AJ191" i="3"/>
  <c r="AJ192" i="3"/>
  <c r="AJ193" i="3"/>
  <c r="AJ194" i="3"/>
  <c r="AJ195" i="3"/>
  <c r="AJ196" i="3"/>
  <c r="AJ197" i="3"/>
  <c r="AJ198" i="3"/>
  <c r="AJ199" i="3"/>
  <c r="AJ200" i="3"/>
  <c r="AJ201" i="3"/>
  <c r="AJ202" i="3"/>
  <c r="AJ203" i="3"/>
  <c r="AJ204" i="3"/>
  <c r="AJ205" i="3"/>
  <c r="AJ206" i="3"/>
  <c r="AJ207" i="3"/>
  <c r="AJ208" i="3"/>
  <c r="AJ209" i="3"/>
  <c r="AJ210" i="3"/>
  <c r="AJ211" i="3"/>
  <c r="AJ212" i="3"/>
  <c r="AJ213" i="3"/>
  <c r="AJ214" i="3"/>
  <c r="AJ215" i="3"/>
  <c r="AJ216" i="3"/>
  <c r="AJ217" i="3"/>
  <c r="AJ218" i="3"/>
  <c r="AJ219" i="3"/>
  <c r="AJ220" i="3"/>
  <c r="AJ221" i="3"/>
  <c r="AJ222" i="3"/>
  <c r="AJ223" i="3"/>
  <c r="AJ224" i="3"/>
  <c r="AJ225" i="3"/>
  <c r="AJ226" i="3"/>
  <c r="AJ227" i="3"/>
  <c r="AJ228" i="3"/>
  <c r="AJ229" i="3"/>
  <c r="AJ230" i="3"/>
  <c r="AJ231" i="3"/>
  <c r="AJ232" i="3"/>
  <c r="AJ233" i="3"/>
  <c r="AJ234" i="3"/>
  <c r="AJ235" i="3"/>
  <c r="AJ236" i="3"/>
  <c r="AJ237" i="3"/>
  <c r="AJ238" i="3"/>
  <c r="AJ239" i="3"/>
  <c r="AJ240" i="3"/>
  <c r="AJ241" i="3"/>
  <c r="AJ242" i="3"/>
  <c r="AJ243" i="3"/>
  <c r="AJ244" i="3"/>
  <c r="AJ245" i="3"/>
  <c r="AJ246" i="3"/>
  <c r="AJ247" i="3"/>
  <c r="AJ248" i="3"/>
  <c r="AJ249" i="3"/>
  <c r="AJ250" i="3"/>
  <c r="AJ251" i="3"/>
  <c r="AJ252" i="3"/>
  <c r="AJ253" i="3"/>
  <c r="AJ254" i="3"/>
  <c r="AJ255" i="3"/>
  <c r="AJ256" i="3"/>
  <c r="AJ257" i="3"/>
  <c r="AJ258" i="3"/>
  <c r="AJ259" i="3"/>
  <c r="AJ260" i="3"/>
  <c r="AJ261" i="3"/>
  <c r="AJ262" i="3"/>
  <c r="AJ263" i="3"/>
  <c r="AJ264" i="3"/>
  <c r="AJ265" i="3"/>
  <c r="AJ266" i="3"/>
  <c r="AJ267" i="3"/>
  <c r="AJ268" i="3"/>
  <c r="AJ269" i="3"/>
  <c r="AJ270" i="3"/>
  <c r="AJ271" i="3"/>
  <c r="AJ272" i="3"/>
  <c r="AJ273" i="3"/>
  <c r="AJ274" i="3"/>
  <c r="AJ275" i="3"/>
  <c r="AJ276" i="3"/>
  <c r="AJ277" i="3"/>
  <c r="AJ278" i="3"/>
  <c r="AJ279" i="3"/>
  <c r="AJ280" i="3"/>
  <c r="AJ281" i="3"/>
  <c r="AJ282" i="3"/>
  <c r="AJ283" i="3"/>
  <c r="AJ284" i="3"/>
  <c r="AJ285" i="3"/>
  <c r="AJ286" i="3"/>
  <c r="AJ287" i="3"/>
  <c r="AJ288" i="3"/>
  <c r="AJ289" i="3"/>
  <c r="AJ290" i="3"/>
  <c r="AJ291" i="3"/>
  <c r="AJ292" i="3"/>
  <c r="AJ293" i="3"/>
  <c r="AJ294" i="3"/>
  <c r="AJ295" i="3"/>
  <c r="AJ296" i="3"/>
  <c r="AJ297" i="3"/>
  <c r="AJ298" i="3"/>
  <c r="AJ299" i="3"/>
  <c r="AJ300" i="3"/>
  <c r="AJ301" i="3"/>
  <c r="AJ302" i="3"/>
  <c r="AJ303" i="3"/>
  <c r="AJ304" i="3"/>
  <c r="AJ305" i="3"/>
  <c r="AJ306" i="3"/>
  <c r="AJ307" i="3"/>
  <c r="AJ308" i="3"/>
  <c r="AJ309" i="3"/>
  <c r="AJ310" i="3"/>
  <c r="AJ311" i="3"/>
  <c r="AJ312" i="3"/>
  <c r="AJ313" i="3"/>
  <c r="AJ314" i="3"/>
  <c r="AJ315" i="3"/>
  <c r="AJ316" i="3"/>
  <c r="AJ317" i="3"/>
  <c r="AJ318" i="3"/>
  <c r="AJ319" i="3"/>
  <c r="AJ320" i="3"/>
  <c r="AJ321" i="3"/>
  <c r="AJ322" i="3"/>
  <c r="AJ323" i="3"/>
  <c r="AJ324" i="3"/>
  <c r="AJ325" i="3"/>
  <c r="AJ326" i="3"/>
  <c r="AJ327" i="3"/>
  <c r="AJ328" i="3"/>
  <c r="AJ329" i="3"/>
  <c r="AJ330" i="3"/>
  <c r="AJ331" i="3"/>
  <c r="AJ332" i="3"/>
  <c r="AJ333" i="3"/>
  <c r="AJ334" i="3"/>
  <c r="AJ335" i="3"/>
  <c r="AJ336" i="3"/>
  <c r="AJ337" i="3"/>
  <c r="AJ338" i="3"/>
  <c r="AJ339" i="3"/>
  <c r="AJ340" i="3"/>
  <c r="AJ341" i="3"/>
  <c r="AJ342" i="3"/>
  <c r="AJ343" i="3"/>
  <c r="AJ344" i="3"/>
  <c r="AJ345" i="3"/>
  <c r="AJ346" i="3"/>
  <c r="AJ347" i="3"/>
  <c r="AJ348" i="3"/>
  <c r="AJ349" i="3"/>
  <c r="AJ350" i="3"/>
  <c r="AJ351" i="3"/>
  <c r="AJ352" i="3"/>
  <c r="AJ353" i="3"/>
  <c r="AJ354" i="3"/>
  <c r="AJ355" i="3"/>
  <c r="AJ356" i="3"/>
  <c r="AJ357" i="3"/>
  <c r="AJ358" i="3"/>
  <c r="AJ359" i="3"/>
  <c r="AJ360" i="3"/>
  <c r="AJ361" i="3"/>
  <c r="AJ362" i="3"/>
  <c r="AJ363" i="3"/>
  <c r="AJ364" i="3"/>
  <c r="AJ365" i="3"/>
  <c r="AJ366" i="3"/>
  <c r="AJ367" i="3"/>
  <c r="AJ368" i="3"/>
  <c r="AJ369" i="3"/>
  <c r="AJ370" i="3"/>
  <c r="AJ371" i="3"/>
  <c r="AJ372" i="3"/>
  <c r="AJ373" i="3"/>
  <c r="AJ374" i="3"/>
  <c r="AJ375" i="3"/>
  <c r="AJ376" i="3"/>
  <c r="AJ377" i="3"/>
  <c r="AJ378" i="3"/>
  <c r="AJ379" i="3"/>
  <c r="AJ380" i="3"/>
  <c r="AJ381" i="3"/>
  <c r="AJ382" i="3"/>
  <c r="AJ383" i="3"/>
  <c r="AJ384" i="3"/>
  <c r="AJ385" i="3"/>
  <c r="AJ386" i="3"/>
  <c r="AJ387" i="3"/>
  <c r="AJ388" i="3"/>
  <c r="AJ389" i="3"/>
  <c r="AJ390" i="3"/>
  <c r="AJ391" i="3"/>
  <c r="AJ392" i="3"/>
  <c r="AJ393" i="3"/>
  <c r="AJ394" i="3"/>
  <c r="AJ395" i="3"/>
  <c r="AJ396" i="3"/>
  <c r="AJ397" i="3"/>
  <c r="AJ398" i="3"/>
  <c r="AJ399" i="3"/>
  <c r="AJ400" i="3"/>
  <c r="AJ401" i="3"/>
  <c r="AJ402" i="3"/>
  <c r="AJ403" i="3"/>
  <c r="AJ404" i="3"/>
  <c r="AJ405" i="3"/>
  <c r="AJ406" i="3"/>
  <c r="AJ407" i="3"/>
  <c r="AJ408" i="3"/>
  <c r="AJ409" i="3"/>
  <c r="AJ410" i="3"/>
  <c r="AJ411" i="3"/>
  <c r="AJ412" i="3"/>
  <c r="AJ413" i="3"/>
  <c r="AJ414" i="3"/>
  <c r="AJ415" i="3"/>
  <c r="AJ416" i="3"/>
  <c r="AJ417" i="3"/>
  <c r="AJ418" i="3"/>
  <c r="AJ419" i="3"/>
  <c r="AJ420" i="3"/>
  <c r="AJ421" i="3"/>
  <c r="AJ422" i="3"/>
  <c r="AJ423" i="3"/>
  <c r="AJ424" i="3"/>
  <c r="AJ425" i="3"/>
  <c r="AJ426" i="3"/>
  <c r="AJ427" i="3"/>
  <c r="AJ428" i="3"/>
  <c r="AJ429" i="3"/>
  <c r="AJ430" i="3"/>
  <c r="AJ431" i="3"/>
  <c r="AJ432" i="3"/>
  <c r="AJ433" i="3"/>
  <c r="AJ434" i="3"/>
  <c r="AJ435" i="3"/>
  <c r="AJ436" i="3"/>
  <c r="AJ437" i="3"/>
  <c r="AJ438" i="3"/>
  <c r="AJ439" i="3"/>
  <c r="AJ440" i="3"/>
  <c r="AJ441" i="3"/>
  <c r="AJ442" i="3"/>
  <c r="AJ443" i="3"/>
  <c r="AJ444" i="3"/>
  <c r="AJ445" i="3"/>
  <c r="AJ446" i="3"/>
  <c r="AJ447" i="3"/>
  <c r="AJ448" i="3"/>
  <c r="AJ449" i="3"/>
  <c r="AJ450" i="3"/>
  <c r="AJ451" i="3"/>
  <c r="AJ452" i="3"/>
  <c r="AJ453" i="3"/>
  <c r="AJ454" i="3"/>
  <c r="AJ455" i="3"/>
  <c r="AJ456" i="3"/>
  <c r="AJ457" i="3"/>
  <c r="AJ458" i="3"/>
  <c r="AJ459" i="3"/>
  <c r="AJ460" i="3"/>
  <c r="AJ461" i="3"/>
  <c r="AJ462" i="3"/>
  <c r="AJ463" i="3"/>
  <c r="AJ464" i="3"/>
  <c r="AJ465" i="3"/>
  <c r="AJ466" i="3"/>
  <c r="AJ467" i="3"/>
  <c r="AJ468" i="3"/>
  <c r="AJ469" i="3"/>
  <c r="AJ470" i="3"/>
  <c r="AJ471" i="3"/>
  <c r="AJ472" i="3"/>
  <c r="AJ473" i="3"/>
  <c r="AJ474" i="3"/>
  <c r="AJ475" i="3"/>
  <c r="AJ476" i="3"/>
  <c r="AI24" i="3"/>
  <c r="AI25" i="3"/>
  <c r="AI26" i="3"/>
  <c r="AI27" i="3"/>
  <c r="AI28" i="3"/>
  <c r="AI29" i="3"/>
  <c r="AI30" i="3"/>
  <c r="AI31" i="3"/>
  <c r="AI32" i="3"/>
  <c r="AI33" i="3"/>
  <c r="AI34" i="3"/>
  <c r="AI35" i="3"/>
  <c r="AI36" i="3"/>
  <c r="AI37" i="3"/>
  <c r="AI38" i="3"/>
  <c r="AI39" i="3"/>
  <c r="AI40" i="3"/>
  <c r="AI41" i="3"/>
  <c r="AI42" i="3"/>
  <c r="AI43" i="3"/>
  <c r="AI44" i="3"/>
  <c r="AI45" i="3"/>
  <c r="AI46" i="3"/>
  <c r="AI47" i="3"/>
  <c r="AI48" i="3"/>
  <c r="AI49" i="3"/>
  <c r="AI50" i="3"/>
  <c r="AI51" i="3"/>
  <c r="AI52" i="3"/>
  <c r="AI53" i="3"/>
  <c r="AI54" i="3"/>
  <c r="AI55" i="3"/>
  <c r="AI56" i="3"/>
  <c r="AI57" i="3"/>
  <c r="AI58" i="3"/>
  <c r="AI59" i="3"/>
  <c r="AI60" i="3"/>
  <c r="AI61" i="3"/>
  <c r="AI62" i="3"/>
  <c r="AI63" i="3"/>
  <c r="AI64" i="3"/>
  <c r="AI65" i="3"/>
  <c r="AI66" i="3"/>
  <c r="AI67" i="3"/>
  <c r="AI68" i="3"/>
  <c r="AI69" i="3"/>
  <c r="AI70" i="3"/>
  <c r="AI71" i="3"/>
  <c r="AI72" i="3"/>
  <c r="AI73" i="3"/>
  <c r="AI74" i="3"/>
  <c r="AI75" i="3"/>
  <c r="AI76" i="3"/>
  <c r="AI77" i="3"/>
  <c r="AI78" i="3"/>
  <c r="AI79" i="3"/>
  <c r="AI80" i="3"/>
  <c r="AI81" i="3"/>
  <c r="AI82" i="3"/>
  <c r="AI83" i="3"/>
  <c r="AI84" i="3"/>
  <c r="AI85" i="3"/>
  <c r="AI86" i="3"/>
  <c r="AI87" i="3"/>
  <c r="AI88" i="3"/>
  <c r="AI89" i="3"/>
  <c r="AI90" i="3"/>
  <c r="AI91" i="3"/>
  <c r="AI92" i="3"/>
  <c r="AI93" i="3"/>
  <c r="AI94" i="3"/>
  <c r="AI95" i="3"/>
  <c r="AI96" i="3"/>
  <c r="AI97" i="3"/>
  <c r="AI98" i="3"/>
  <c r="AI99" i="3"/>
  <c r="AI100" i="3"/>
  <c r="AI101" i="3"/>
  <c r="AI102" i="3"/>
  <c r="AI103" i="3"/>
  <c r="AI104" i="3"/>
  <c r="AI105" i="3"/>
  <c r="AI106" i="3"/>
  <c r="AI107" i="3"/>
  <c r="AI108" i="3"/>
  <c r="AI109" i="3"/>
  <c r="AI110" i="3"/>
  <c r="AI111" i="3"/>
  <c r="AI112" i="3"/>
  <c r="AI113" i="3"/>
  <c r="AI114" i="3"/>
  <c r="AI115" i="3"/>
  <c r="AI116" i="3"/>
  <c r="AI117" i="3"/>
  <c r="AI118" i="3"/>
  <c r="AI119" i="3"/>
  <c r="AI120" i="3"/>
  <c r="AI121" i="3"/>
  <c r="AI122" i="3"/>
  <c r="AI123" i="3"/>
  <c r="AI124" i="3"/>
  <c r="AI125" i="3"/>
  <c r="AI126" i="3"/>
  <c r="AI127" i="3"/>
  <c r="AI128" i="3"/>
  <c r="AI129" i="3"/>
  <c r="AI130" i="3"/>
  <c r="AI131" i="3"/>
  <c r="AI132" i="3"/>
  <c r="AI133" i="3"/>
  <c r="AI134" i="3"/>
  <c r="AI135" i="3"/>
  <c r="AI136" i="3"/>
  <c r="AI137" i="3"/>
  <c r="AI138" i="3"/>
  <c r="AI139" i="3"/>
  <c r="AI140" i="3"/>
  <c r="AI141" i="3"/>
  <c r="AI142" i="3"/>
  <c r="AI143" i="3"/>
  <c r="AI144" i="3"/>
  <c r="AI145" i="3"/>
  <c r="AI146" i="3"/>
  <c r="AI147" i="3"/>
  <c r="AI148" i="3"/>
  <c r="AI149" i="3"/>
  <c r="AI150" i="3"/>
  <c r="AI151" i="3"/>
  <c r="AI152" i="3"/>
  <c r="AI153" i="3"/>
  <c r="AI154" i="3"/>
  <c r="AI155" i="3"/>
  <c r="AI156" i="3"/>
  <c r="AI157" i="3"/>
  <c r="AI158" i="3"/>
  <c r="AI159" i="3"/>
  <c r="AI160" i="3"/>
  <c r="AI161" i="3"/>
  <c r="AI162" i="3"/>
  <c r="AI163" i="3"/>
  <c r="AI164" i="3"/>
  <c r="AI165" i="3"/>
  <c r="AI166" i="3"/>
  <c r="AI167" i="3"/>
  <c r="AI168" i="3"/>
  <c r="AI169" i="3"/>
  <c r="AI170" i="3"/>
  <c r="AI171" i="3"/>
  <c r="AI172" i="3"/>
  <c r="AI173" i="3"/>
  <c r="AI174" i="3"/>
  <c r="AI175" i="3"/>
  <c r="AI176" i="3"/>
  <c r="AI177" i="3"/>
  <c r="AI178" i="3"/>
  <c r="AI179" i="3"/>
  <c r="AI180" i="3"/>
  <c r="AI181" i="3"/>
  <c r="AI182" i="3"/>
  <c r="AI183" i="3"/>
  <c r="AI184" i="3"/>
  <c r="AI185" i="3"/>
  <c r="AI186" i="3"/>
  <c r="AI187" i="3"/>
  <c r="AI188" i="3"/>
  <c r="AI189" i="3"/>
  <c r="AI190" i="3"/>
  <c r="AI191" i="3"/>
  <c r="AI192" i="3"/>
  <c r="AI193" i="3"/>
  <c r="AI194" i="3"/>
  <c r="AI195" i="3"/>
  <c r="AI196" i="3"/>
  <c r="AI197" i="3"/>
  <c r="AI198" i="3"/>
  <c r="AI199" i="3"/>
  <c r="AI200" i="3"/>
  <c r="AI201" i="3"/>
  <c r="AI202" i="3"/>
  <c r="AI203" i="3"/>
  <c r="AI204" i="3"/>
  <c r="AI205" i="3"/>
  <c r="AI206" i="3"/>
  <c r="AI207" i="3"/>
  <c r="AI208" i="3"/>
  <c r="AI209" i="3"/>
  <c r="AI210" i="3"/>
  <c r="AI211" i="3"/>
  <c r="AI212" i="3"/>
  <c r="AI213" i="3"/>
  <c r="AI214" i="3"/>
  <c r="AI215" i="3"/>
  <c r="AI216" i="3"/>
  <c r="AI217" i="3"/>
  <c r="AI218" i="3"/>
  <c r="AI219" i="3"/>
  <c r="AI220" i="3"/>
  <c r="AI221" i="3"/>
  <c r="AI222" i="3"/>
  <c r="AI223" i="3"/>
  <c r="AI224" i="3"/>
  <c r="AI225" i="3"/>
  <c r="AI226" i="3"/>
  <c r="AI227" i="3"/>
  <c r="AI228" i="3"/>
  <c r="AI229" i="3"/>
  <c r="AI230" i="3"/>
  <c r="AI231" i="3"/>
  <c r="AI232" i="3"/>
  <c r="AI233" i="3"/>
  <c r="AI234" i="3"/>
  <c r="AI235" i="3"/>
  <c r="AI236" i="3"/>
  <c r="AI237" i="3"/>
  <c r="AI238" i="3"/>
  <c r="AI239" i="3"/>
  <c r="AI240" i="3"/>
  <c r="AI241" i="3"/>
  <c r="AI242" i="3"/>
  <c r="AI243" i="3"/>
  <c r="AI244" i="3"/>
  <c r="AI245" i="3"/>
  <c r="AI246" i="3"/>
  <c r="AI247" i="3"/>
  <c r="AI248" i="3"/>
  <c r="AI249" i="3"/>
  <c r="AI250" i="3"/>
  <c r="AI251" i="3"/>
  <c r="AI252" i="3"/>
  <c r="AI253" i="3"/>
  <c r="AI254" i="3"/>
  <c r="AI255" i="3"/>
  <c r="AI256" i="3"/>
  <c r="AI257" i="3"/>
  <c r="AI258" i="3"/>
  <c r="AI259" i="3"/>
  <c r="AI260" i="3"/>
  <c r="AI261" i="3"/>
  <c r="AI262" i="3"/>
  <c r="AI263" i="3"/>
  <c r="AI264" i="3"/>
  <c r="AI265" i="3"/>
  <c r="AI266" i="3"/>
  <c r="AI267" i="3"/>
  <c r="AI268" i="3"/>
  <c r="AI269" i="3"/>
  <c r="AI270" i="3"/>
  <c r="AI271" i="3"/>
  <c r="AI272" i="3"/>
  <c r="AI273" i="3"/>
  <c r="AI274" i="3"/>
  <c r="AI275" i="3"/>
  <c r="AI276" i="3"/>
  <c r="AI277" i="3"/>
  <c r="AI278" i="3"/>
  <c r="AI279" i="3"/>
  <c r="AI280" i="3"/>
  <c r="AI281" i="3"/>
  <c r="AI282" i="3"/>
  <c r="AI283" i="3"/>
  <c r="AI284" i="3"/>
  <c r="AI285" i="3"/>
  <c r="AI286" i="3"/>
  <c r="AI287" i="3"/>
  <c r="AI288" i="3"/>
  <c r="AI289" i="3"/>
  <c r="AI290" i="3"/>
  <c r="AI291" i="3"/>
  <c r="AI292" i="3"/>
  <c r="AI293" i="3"/>
  <c r="AI294" i="3"/>
  <c r="AI295" i="3"/>
  <c r="AI296" i="3"/>
  <c r="AI297" i="3"/>
  <c r="AI298" i="3"/>
  <c r="AI299" i="3"/>
  <c r="AI300" i="3"/>
  <c r="AI301" i="3"/>
  <c r="AI302" i="3"/>
  <c r="AI303" i="3"/>
  <c r="AI304" i="3"/>
  <c r="AI305" i="3"/>
  <c r="AI306" i="3"/>
  <c r="AI307" i="3"/>
  <c r="AI308" i="3"/>
  <c r="AI309" i="3"/>
  <c r="AI310" i="3"/>
  <c r="AI311" i="3"/>
  <c r="AI312" i="3"/>
  <c r="AI313" i="3"/>
  <c r="AI314" i="3"/>
  <c r="AI315" i="3"/>
  <c r="AI316" i="3"/>
  <c r="AI317" i="3"/>
  <c r="AI318" i="3"/>
  <c r="AI319" i="3"/>
  <c r="AI320" i="3"/>
  <c r="AI321" i="3"/>
  <c r="AI322" i="3"/>
  <c r="AI323" i="3"/>
  <c r="AI324" i="3"/>
  <c r="AI325" i="3"/>
  <c r="AI326" i="3"/>
  <c r="AI327" i="3"/>
  <c r="AI328" i="3"/>
  <c r="AI329" i="3"/>
  <c r="AI330" i="3"/>
  <c r="AI331" i="3"/>
  <c r="AI332" i="3"/>
  <c r="AI333" i="3"/>
  <c r="AI334" i="3"/>
  <c r="AI335" i="3"/>
  <c r="AI336" i="3"/>
  <c r="AI337" i="3"/>
  <c r="AI338" i="3"/>
  <c r="AI339" i="3"/>
  <c r="AI340" i="3"/>
  <c r="AI341" i="3"/>
  <c r="AI342" i="3"/>
  <c r="AI343" i="3"/>
  <c r="AI344" i="3"/>
  <c r="AI345" i="3"/>
  <c r="AI346" i="3"/>
  <c r="AI347" i="3"/>
  <c r="AI348" i="3"/>
  <c r="AI349" i="3"/>
  <c r="AI350" i="3"/>
  <c r="AI351" i="3"/>
  <c r="AI352" i="3"/>
  <c r="AI353" i="3"/>
  <c r="AI354" i="3"/>
  <c r="AI355" i="3"/>
  <c r="AI356" i="3"/>
  <c r="AI357" i="3"/>
  <c r="AI358" i="3"/>
  <c r="AI359" i="3"/>
  <c r="AI360" i="3"/>
  <c r="AI361" i="3"/>
  <c r="AI362" i="3"/>
  <c r="AI363" i="3"/>
  <c r="AI364" i="3"/>
  <c r="AI365" i="3"/>
  <c r="AI366" i="3"/>
  <c r="AI367" i="3"/>
  <c r="AI368" i="3"/>
  <c r="AI369" i="3"/>
  <c r="AI370" i="3"/>
  <c r="AI371" i="3"/>
  <c r="AI372" i="3"/>
  <c r="AI373" i="3"/>
  <c r="AI374" i="3"/>
  <c r="AI375" i="3"/>
  <c r="AI376" i="3"/>
  <c r="AI377" i="3"/>
  <c r="AI378" i="3"/>
  <c r="AI379" i="3"/>
  <c r="AI380" i="3"/>
  <c r="AI381" i="3"/>
  <c r="AI382" i="3"/>
  <c r="AI383" i="3"/>
  <c r="AI384" i="3"/>
  <c r="AI385" i="3"/>
  <c r="AI386" i="3"/>
  <c r="AI387" i="3"/>
  <c r="AI388" i="3"/>
  <c r="AI389" i="3"/>
  <c r="AI390" i="3"/>
  <c r="AI391" i="3"/>
  <c r="AI392" i="3"/>
  <c r="AI393" i="3"/>
  <c r="AI394" i="3"/>
  <c r="AI395" i="3"/>
  <c r="AI396" i="3"/>
  <c r="AI397" i="3"/>
  <c r="AI398" i="3"/>
  <c r="AI399" i="3"/>
  <c r="AI400" i="3"/>
  <c r="AI401" i="3"/>
  <c r="AI402" i="3"/>
  <c r="AI403" i="3"/>
  <c r="AI404" i="3"/>
  <c r="AI405" i="3"/>
  <c r="AI406" i="3"/>
  <c r="AI407" i="3"/>
  <c r="AI408" i="3"/>
  <c r="AI409" i="3"/>
  <c r="AI410" i="3"/>
  <c r="AI411" i="3"/>
  <c r="AI412" i="3"/>
  <c r="AI413" i="3"/>
  <c r="AI414" i="3"/>
  <c r="AI415" i="3"/>
  <c r="AI416" i="3"/>
  <c r="AI417" i="3"/>
  <c r="AI418" i="3"/>
  <c r="AI419" i="3"/>
  <c r="AI420" i="3"/>
  <c r="AI421" i="3"/>
  <c r="AI422" i="3"/>
  <c r="AI423" i="3"/>
  <c r="AI424" i="3"/>
  <c r="AI425" i="3"/>
  <c r="AI426" i="3"/>
  <c r="AI427" i="3"/>
  <c r="AI428" i="3"/>
  <c r="AI429" i="3"/>
  <c r="AI430" i="3"/>
  <c r="AI431" i="3"/>
  <c r="AI432" i="3"/>
  <c r="AI433" i="3"/>
  <c r="AI434" i="3"/>
  <c r="AI435" i="3"/>
  <c r="AI436" i="3"/>
  <c r="AI437" i="3"/>
  <c r="AI438" i="3"/>
  <c r="AI439" i="3"/>
  <c r="AI440" i="3"/>
  <c r="AI441" i="3"/>
  <c r="AI442" i="3"/>
  <c r="AI443" i="3"/>
  <c r="AI444" i="3"/>
  <c r="AI445" i="3"/>
  <c r="AI446" i="3"/>
  <c r="AI447" i="3"/>
  <c r="AI448" i="3"/>
  <c r="AI449" i="3"/>
  <c r="AI450" i="3"/>
  <c r="AI451" i="3"/>
  <c r="AI452" i="3"/>
  <c r="AI453" i="3"/>
  <c r="AI454" i="3"/>
  <c r="AI455" i="3"/>
  <c r="AI456" i="3"/>
  <c r="AI457" i="3"/>
  <c r="AI458" i="3"/>
  <c r="AI459" i="3"/>
  <c r="AI460" i="3"/>
  <c r="AI461" i="3"/>
  <c r="AI462" i="3"/>
  <c r="AI463" i="3"/>
  <c r="AI464" i="3"/>
  <c r="AI465" i="3"/>
  <c r="AI466" i="3"/>
  <c r="AI467" i="3"/>
  <c r="AI468" i="3"/>
  <c r="AI469" i="3"/>
  <c r="AI470" i="3"/>
  <c r="AI471" i="3"/>
  <c r="AI472" i="3"/>
  <c r="AI473" i="3"/>
  <c r="AI474" i="3"/>
  <c r="AI475" i="3"/>
  <c r="AI476" i="3"/>
  <c r="AH24" i="3"/>
  <c r="AH25" i="3"/>
  <c r="AH26" i="3"/>
  <c r="AH27" i="3"/>
  <c r="AH28" i="3"/>
  <c r="AH29" i="3"/>
  <c r="AH30" i="3"/>
  <c r="AH31" i="3"/>
  <c r="AH32" i="3"/>
  <c r="AH33" i="3"/>
  <c r="AH34" i="3"/>
  <c r="AH35" i="3"/>
  <c r="AH36" i="3"/>
  <c r="AH37" i="3"/>
  <c r="AH38" i="3"/>
  <c r="AH39" i="3"/>
  <c r="AH40" i="3"/>
  <c r="AH41" i="3"/>
  <c r="AH42" i="3"/>
  <c r="AH43" i="3"/>
  <c r="AH44" i="3"/>
  <c r="AH45" i="3"/>
  <c r="AH46" i="3"/>
  <c r="AH47" i="3"/>
  <c r="AH48" i="3"/>
  <c r="AH49" i="3"/>
  <c r="AH50" i="3"/>
  <c r="AH51" i="3"/>
  <c r="AH52" i="3"/>
  <c r="AH53" i="3"/>
  <c r="AH54" i="3"/>
  <c r="AH55" i="3"/>
  <c r="AH56" i="3"/>
  <c r="AH57" i="3"/>
  <c r="AH58" i="3"/>
  <c r="AH59" i="3"/>
  <c r="AH60" i="3"/>
  <c r="AH61" i="3"/>
  <c r="AH62" i="3"/>
  <c r="AH63" i="3"/>
  <c r="AH64" i="3"/>
  <c r="AH65" i="3"/>
  <c r="AH66" i="3"/>
  <c r="AH67" i="3"/>
  <c r="AH68" i="3"/>
  <c r="AH69" i="3"/>
  <c r="AE69" i="3" s="1"/>
  <c r="AH70" i="3"/>
  <c r="AH71" i="3"/>
  <c r="AH72" i="3"/>
  <c r="AH73" i="3"/>
  <c r="AH74" i="3"/>
  <c r="AH75" i="3"/>
  <c r="AH76" i="3"/>
  <c r="AH77" i="3"/>
  <c r="AH78" i="3"/>
  <c r="AH79" i="3"/>
  <c r="AH80" i="3"/>
  <c r="AH81" i="3"/>
  <c r="AH82" i="3"/>
  <c r="AH83" i="3"/>
  <c r="AH84" i="3"/>
  <c r="AH85" i="3"/>
  <c r="AH86" i="3"/>
  <c r="AH87" i="3"/>
  <c r="AH88" i="3"/>
  <c r="AH89" i="3"/>
  <c r="AH90" i="3"/>
  <c r="AH91" i="3"/>
  <c r="AH92" i="3"/>
  <c r="AH93" i="3"/>
  <c r="AH94" i="3"/>
  <c r="AH95" i="3"/>
  <c r="AH96" i="3"/>
  <c r="AH97" i="3"/>
  <c r="AH98" i="3"/>
  <c r="AH99" i="3"/>
  <c r="AH100" i="3"/>
  <c r="AH101" i="3"/>
  <c r="AH102" i="3"/>
  <c r="AH103" i="3"/>
  <c r="AH104" i="3"/>
  <c r="AH105" i="3"/>
  <c r="AH106" i="3"/>
  <c r="AH107" i="3"/>
  <c r="AH108" i="3"/>
  <c r="AH109" i="3"/>
  <c r="AH110" i="3"/>
  <c r="AH111" i="3"/>
  <c r="AH112" i="3"/>
  <c r="AH113" i="3"/>
  <c r="AH114" i="3"/>
  <c r="AH115" i="3"/>
  <c r="AH116" i="3"/>
  <c r="AH117" i="3"/>
  <c r="AH118" i="3"/>
  <c r="AH119" i="3"/>
  <c r="AH120" i="3"/>
  <c r="AH121" i="3"/>
  <c r="AH122" i="3"/>
  <c r="AH123" i="3"/>
  <c r="AH124" i="3"/>
  <c r="AH125" i="3"/>
  <c r="AH126" i="3"/>
  <c r="AH127" i="3"/>
  <c r="AH128" i="3"/>
  <c r="AH129" i="3"/>
  <c r="AH130" i="3"/>
  <c r="AH131" i="3"/>
  <c r="AH132" i="3"/>
  <c r="AH133" i="3"/>
  <c r="AH134" i="3"/>
  <c r="AH135" i="3"/>
  <c r="AH136" i="3"/>
  <c r="AH137" i="3"/>
  <c r="AH138" i="3"/>
  <c r="AH139" i="3"/>
  <c r="AH140" i="3"/>
  <c r="AH141" i="3"/>
  <c r="AH142" i="3"/>
  <c r="AH143" i="3"/>
  <c r="AH144" i="3"/>
  <c r="AH145" i="3"/>
  <c r="AH146" i="3"/>
  <c r="AH147" i="3"/>
  <c r="AH148" i="3"/>
  <c r="AH149" i="3"/>
  <c r="AH150" i="3"/>
  <c r="AH151" i="3"/>
  <c r="AH152" i="3"/>
  <c r="AH153" i="3"/>
  <c r="AH154" i="3"/>
  <c r="AH155" i="3"/>
  <c r="AH156" i="3"/>
  <c r="AH157" i="3"/>
  <c r="AH158" i="3"/>
  <c r="AH159" i="3"/>
  <c r="AH160" i="3"/>
  <c r="AH161" i="3"/>
  <c r="AH162" i="3"/>
  <c r="AH163" i="3"/>
  <c r="AH164" i="3"/>
  <c r="AH165" i="3"/>
  <c r="AH166" i="3"/>
  <c r="AH167" i="3"/>
  <c r="AH168" i="3"/>
  <c r="AH169" i="3"/>
  <c r="AH170" i="3"/>
  <c r="AH171" i="3"/>
  <c r="AH172" i="3"/>
  <c r="AH173" i="3"/>
  <c r="AH174" i="3"/>
  <c r="AH175" i="3"/>
  <c r="AH176" i="3"/>
  <c r="AH177" i="3"/>
  <c r="AH178" i="3"/>
  <c r="AH179" i="3"/>
  <c r="AH180" i="3"/>
  <c r="AH181" i="3"/>
  <c r="AH182" i="3"/>
  <c r="AH183" i="3"/>
  <c r="AH184" i="3"/>
  <c r="AH185" i="3"/>
  <c r="AH186" i="3"/>
  <c r="AH187" i="3"/>
  <c r="AH188" i="3"/>
  <c r="AH189" i="3"/>
  <c r="AH190" i="3"/>
  <c r="AH191" i="3"/>
  <c r="AH192" i="3"/>
  <c r="AH193" i="3"/>
  <c r="AH194" i="3"/>
  <c r="AH195" i="3"/>
  <c r="AH196" i="3"/>
  <c r="AH197" i="3"/>
  <c r="AH198" i="3"/>
  <c r="AH199" i="3"/>
  <c r="AH200" i="3"/>
  <c r="AH201" i="3"/>
  <c r="AH202" i="3"/>
  <c r="AH203" i="3"/>
  <c r="AH204" i="3"/>
  <c r="AH205" i="3"/>
  <c r="AH206" i="3"/>
  <c r="AH207" i="3"/>
  <c r="AH208" i="3"/>
  <c r="AH209" i="3"/>
  <c r="AH210" i="3"/>
  <c r="AH211" i="3"/>
  <c r="AH212" i="3"/>
  <c r="AH213" i="3"/>
  <c r="AH214" i="3"/>
  <c r="AH215" i="3"/>
  <c r="AH216" i="3"/>
  <c r="AH217" i="3"/>
  <c r="AH218" i="3"/>
  <c r="AH219" i="3"/>
  <c r="AH220" i="3"/>
  <c r="AH221" i="3"/>
  <c r="AH222" i="3"/>
  <c r="AH223" i="3"/>
  <c r="AH224" i="3"/>
  <c r="AH225" i="3"/>
  <c r="AH226" i="3"/>
  <c r="AH227" i="3"/>
  <c r="AH228" i="3"/>
  <c r="AH229" i="3"/>
  <c r="AH230" i="3"/>
  <c r="AH231" i="3"/>
  <c r="AH232" i="3"/>
  <c r="AH233" i="3"/>
  <c r="AH234" i="3"/>
  <c r="AH235" i="3"/>
  <c r="AH236" i="3"/>
  <c r="AH237" i="3"/>
  <c r="AH238" i="3"/>
  <c r="AH239" i="3"/>
  <c r="AH240" i="3"/>
  <c r="AH241" i="3"/>
  <c r="AH242" i="3"/>
  <c r="AH243" i="3"/>
  <c r="AH244" i="3"/>
  <c r="AH245" i="3"/>
  <c r="AH246" i="3"/>
  <c r="AH247" i="3"/>
  <c r="AH248" i="3"/>
  <c r="AH249" i="3"/>
  <c r="AH250" i="3"/>
  <c r="AH251" i="3"/>
  <c r="AH252" i="3"/>
  <c r="AH253" i="3"/>
  <c r="AH254" i="3"/>
  <c r="AH255" i="3"/>
  <c r="AH256" i="3"/>
  <c r="AH257" i="3"/>
  <c r="AH258" i="3"/>
  <c r="AH259" i="3"/>
  <c r="AH260" i="3"/>
  <c r="AH261" i="3"/>
  <c r="AH262" i="3"/>
  <c r="AH263" i="3"/>
  <c r="AH264" i="3"/>
  <c r="AH265" i="3"/>
  <c r="AH266" i="3"/>
  <c r="AH267" i="3"/>
  <c r="AH268" i="3"/>
  <c r="AH269" i="3"/>
  <c r="AH270" i="3"/>
  <c r="AH271" i="3"/>
  <c r="AH272" i="3"/>
  <c r="AH273" i="3"/>
  <c r="AH274" i="3"/>
  <c r="AH275" i="3"/>
  <c r="AH276" i="3"/>
  <c r="AH277" i="3"/>
  <c r="AH278" i="3"/>
  <c r="AH279" i="3"/>
  <c r="AH280" i="3"/>
  <c r="AH281" i="3"/>
  <c r="AH282" i="3"/>
  <c r="AH283" i="3"/>
  <c r="AH284" i="3"/>
  <c r="AH285" i="3"/>
  <c r="AH286" i="3"/>
  <c r="AH287" i="3"/>
  <c r="AH288" i="3"/>
  <c r="AH289" i="3"/>
  <c r="AH290" i="3"/>
  <c r="AH291" i="3"/>
  <c r="AH292" i="3"/>
  <c r="AH293" i="3"/>
  <c r="AH294" i="3"/>
  <c r="AH295" i="3"/>
  <c r="AH296" i="3"/>
  <c r="AH297" i="3"/>
  <c r="AH298" i="3"/>
  <c r="AH299" i="3"/>
  <c r="AH300" i="3"/>
  <c r="AH301" i="3"/>
  <c r="AH302" i="3"/>
  <c r="AH303" i="3"/>
  <c r="AH304" i="3"/>
  <c r="AH305" i="3"/>
  <c r="AH306" i="3"/>
  <c r="AH307" i="3"/>
  <c r="AH308" i="3"/>
  <c r="AH309" i="3"/>
  <c r="AH310" i="3"/>
  <c r="AH311" i="3"/>
  <c r="AH312" i="3"/>
  <c r="AH313" i="3"/>
  <c r="AH314" i="3"/>
  <c r="AH315" i="3"/>
  <c r="AH316" i="3"/>
  <c r="AH317" i="3"/>
  <c r="AH318" i="3"/>
  <c r="AH319" i="3"/>
  <c r="AH320" i="3"/>
  <c r="AH321" i="3"/>
  <c r="AH322" i="3"/>
  <c r="AH323" i="3"/>
  <c r="AH324" i="3"/>
  <c r="AH325" i="3"/>
  <c r="AH326" i="3"/>
  <c r="AH327" i="3"/>
  <c r="AH328" i="3"/>
  <c r="AH329" i="3"/>
  <c r="AH330" i="3"/>
  <c r="AH331" i="3"/>
  <c r="AH332" i="3"/>
  <c r="AH333" i="3"/>
  <c r="AH334" i="3"/>
  <c r="AH335" i="3"/>
  <c r="AH336" i="3"/>
  <c r="AH337" i="3"/>
  <c r="AH338" i="3"/>
  <c r="AH339" i="3"/>
  <c r="AH340" i="3"/>
  <c r="AH341" i="3"/>
  <c r="AH342" i="3"/>
  <c r="AH343" i="3"/>
  <c r="AH344" i="3"/>
  <c r="AH345" i="3"/>
  <c r="AH346" i="3"/>
  <c r="AH347" i="3"/>
  <c r="AH348" i="3"/>
  <c r="AH349" i="3"/>
  <c r="AH350" i="3"/>
  <c r="AH351" i="3"/>
  <c r="AH352" i="3"/>
  <c r="AH353" i="3"/>
  <c r="AH354" i="3"/>
  <c r="AH355" i="3"/>
  <c r="AH356" i="3"/>
  <c r="AH357" i="3"/>
  <c r="AH358" i="3"/>
  <c r="AH359" i="3"/>
  <c r="AH360" i="3"/>
  <c r="AH361" i="3"/>
  <c r="AH362" i="3"/>
  <c r="AH363" i="3"/>
  <c r="AH364" i="3"/>
  <c r="AH365" i="3"/>
  <c r="AH366" i="3"/>
  <c r="AH367" i="3"/>
  <c r="AH368" i="3"/>
  <c r="AH369" i="3"/>
  <c r="AH370" i="3"/>
  <c r="AH371" i="3"/>
  <c r="AH372" i="3"/>
  <c r="AH373" i="3"/>
  <c r="AH374" i="3"/>
  <c r="AH375" i="3"/>
  <c r="AH376" i="3"/>
  <c r="AH377" i="3"/>
  <c r="AH378" i="3"/>
  <c r="AH379" i="3"/>
  <c r="AH380" i="3"/>
  <c r="AH381" i="3"/>
  <c r="AH382" i="3"/>
  <c r="AH383" i="3"/>
  <c r="AH384" i="3"/>
  <c r="AH385" i="3"/>
  <c r="AH386" i="3"/>
  <c r="AH387" i="3"/>
  <c r="AH388" i="3"/>
  <c r="AH389" i="3"/>
  <c r="AH390" i="3"/>
  <c r="AH391" i="3"/>
  <c r="AH392" i="3"/>
  <c r="AH393" i="3"/>
  <c r="AH394" i="3"/>
  <c r="AH395" i="3"/>
  <c r="AH396" i="3"/>
  <c r="AH397" i="3"/>
  <c r="AH398" i="3"/>
  <c r="AH399" i="3"/>
  <c r="AH400" i="3"/>
  <c r="AH401" i="3"/>
  <c r="AH402" i="3"/>
  <c r="AH403" i="3"/>
  <c r="AH404" i="3"/>
  <c r="AH405" i="3"/>
  <c r="AH406" i="3"/>
  <c r="AH407" i="3"/>
  <c r="AH408" i="3"/>
  <c r="AH409" i="3"/>
  <c r="AH410" i="3"/>
  <c r="AH411" i="3"/>
  <c r="AH412" i="3"/>
  <c r="AH413" i="3"/>
  <c r="AH414" i="3"/>
  <c r="AH415" i="3"/>
  <c r="AH416" i="3"/>
  <c r="AH417" i="3"/>
  <c r="AH418" i="3"/>
  <c r="AH419" i="3"/>
  <c r="AH420" i="3"/>
  <c r="AH421" i="3"/>
  <c r="AH422" i="3"/>
  <c r="AH423" i="3"/>
  <c r="AH424" i="3"/>
  <c r="AH425" i="3"/>
  <c r="AH426" i="3"/>
  <c r="AH427" i="3"/>
  <c r="AH428" i="3"/>
  <c r="AH429" i="3"/>
  <c r="AH430" i="3"/>
  <c r="AH431" i="3"/>
  <c r="AH432" i="3"/>
  <c r="AH433" i="3"/>
  <c r="AH434" i="3"/>
  <c r="AH435" i="3"/>
  <c r="AH436" i="3"/>
  <c r="AE436" i="3" s="1"/>
  <c r="AH437" i="3"/>
  <c r="AH438" i="3"/>
  <c r="AH439" i="3"/>
  <c r="AH440" i="3"/>
  <c r="AH441" i="3"/>
  <c r="AH442" i="3"/>
  <c r="AH443" i="3"/>
  <c r="AH444" i="3"/>
  <c r="AH445" i="3"/>
  <c r="AH446" i="3"/>
  <c r="AH447" i="3"/>
  <c r="AH448" i="3"/>
  <c r="AH449" i="3"/>
  <c r="AH450" i="3"/>
  <c r="AH451" i="3"/>
  <c r="AH452" i="3"/>
  <c r="AH453" i="3"/>
  <c r="AH454" i="3"/>
  <c r="AH455" i="3"/>
  <c r="AH456" i="3"/>
  <c r="AH457" i="3"/>
  <c r="AH458" i="3"/>
  <c r="AH459" i="3"/>
  <c r="AH460" i="3"/>
  <c r="AH461" i="3"/>
  <c r="AH462" i="3"/>
  <c r="AH463" i="3"/>
  <c r="AH464" i="3"/>
  <c r="AH465" i="3"/>
  <c r="AH466" i="3"/>
  <c r="AH467" i="3"/>
  <c r="AH468" i="3"/>
  <c r="AH469" i="3"/>
  <c r="AH470" i="3"/>
  <c r="AH471" i="3"/>
  <c r="AH472" i="3"/>
  <c r="AH473" i="3"/>
  <c r="AH474" i="3"/>
  <c r="AH475" i="3"/>
  <c r="AH476" i="3"/>
  <c r="AG11" i="3"/>
  <c r="AG12" i="3"/>
  <c r="AG13" i="3"/>
  <c r="AG14" i="3"/>
  <c r="AG15" i="3"/>
  <c r="AG16" i="3"/>
  <c r="AG17" i="3"/>
  <c r="AG18" i="3"/>
  <c r="AG19" i="3"/>
  <c r="AG20" i="3"/>
  <c r="AG21" i="3"/>
  <c r="AG22" i="3"/>
  <c r="AG23" i="3"/>
  <c r="AG24" i="3"/>
  <c r="AG25" i="3"/>
  <c r="AG26" i="3"/>
  <c r="AG27" i="3"/>
  <c r="AG28" i="3"/>
  <c r="AG29" i="3"/>
  <c r="AG30" i="3"/>
  <c r="AG31" i="3"/>
  <c r="AG32" i="3"/>
  <c r="AG33" i="3"/>
  <c r="AG34" i="3"/>
  <c r="AG35" i="3"/>
  <c r="AG36" i="3"/>
  <c r="AG37" i="3"/>
  <c r="AG38" i="3"/>
  <c r="AG39" i="3"/>
  <c r="AG40" i="3"/>
  <c r="AG41" i="3"/>
  <c r="AG42" i="3"/>
  <c r="AG43" i="3"/>
  <c r="AG44" i="3"/>
  <c r="AG45" i="3"/>
  <c r="AG46" i="3"/>
  <c r="AG47" i="3"/>
  <c r="AG48" i="3"/>
  <c r="AG49" i="3"/>
  <c r="AG50" i="3"/>
  <c r="AG51" i="3"/>
  <c r="AG52" i="3"/>
  <c r="AG53" i="3"/>
  <c r="AG54" i="3"/>
  <c r="AG55" i="3"/>
  <c r="AG56" i="3"/>
  <c r="AG57" i="3"/>
  <c r="AG58" i="3"/>
  <c r="AG59" i="3"/>
  <c r="AG60" i="3"/>
  <c r="AG61" i="3"/>
  <c r="AG62" i="3"/>
  <c r="AG63" i="3"/>
  <c r="AG64" i="3"/>
  <c r="AG65" i="3"/>
  <c r="AG66" i="3"/>
  <c r="AG67" i="3"/>
  <c r="AG68" i="3"/>
  <c r="AG69" i="3"/>
  <c r="AG70" i="3"/>
  <c r="AG71" i="3"/>
  <c r="AG72" i="3"/>
  <c r="AG73" i="3"/>
  <c r="AG74" i="3"/>
  <c r="AG75" i="3"/>
  <c r="AG76" i="3"/>
  <c r="AG77" i="3"/>
  <c r="AG78" i="3"/>
  <c r="AG79" i="3"/>
  <c r="AG80" i="3"/>
  <c r="AG81" i="3"/>
  <c r="AG82" i="3"/>
  <c r="AG83" i="3"/>
  <c r="AG84" i="3"/>
  <c r="AG85" i="3"/>
  <c r="AG86" i="3"/>
  <c r="AG87" i="3"/>
  <c r="AG88" i="3"/>
  <c r="AG89" i="3"/>
  <c r="AG90" i="3"/>
  <c r="AG91" i="3"/>
  <c r="AG92" i="3"/>
  <c r="AG93" i="3"/>
  <c r="AG94" i="3"/>
  <c r="AG95" i="3"/>
  <c r="AG96" i="3"/>
  <c r="AG97" i="3"/>
  <c r="AG98" i="3"/>
  <c r="AG99" i="3"/>
  <c r="AG100" i="3"/>
  <c r="AG101" i="3"/>
  <c r="AG102" i="3"/>
  <c r="AG103" i="3"/>
  <c r="AG104" i="3"/>
  <c r="AG105" i="3"/>
  <c r="AG106" i="3"/>
  <c r="AG107" i="3"/>
  <c r="AG108" i="3"/>
  <c r="AG109" i="3"/>
  <c r="AG110" i="3"/>
  <c r="AG111" i="3"/>
  <c r="AG112" i="3"/>
  <c r="AG113" i="3"/>
  <c r="AG114" i="3"/>
  <c r="AG115" i="3"/>
  <c r="AG116" i="3"/>
  <c r="AG117" i="3"/>
  <c r="AG118" i="3"/>
  <c r="AG119" i="3"/>
  <c r="AG120" i="3"/>
  <c r="AG121" i="3"/>
  <c r="AG122" i="3"/>
  <c r="AG123" i="3"/>
  <c r="AG124" i="3"/>
  <c r="AG125" i="3"/>
  <c r="AG126" i="3"/>
  <c r="AG127" i="3"/>
  <c r="AG128" i="3"/>
  <c r="AG129" i="3"/>
  <c r="AG130" i="3"/>
  <c r="AG131" i="3"/>
  <c r="AG132" i="3"/>
  <c r="AG133" i="3"/>
  <c r="AG134" i="3"/>
  <c r="AG135" i="3"/>
  <c r="AG136" i="3"/>
  <c r="AG137" i="3"/>
  <c r="AG138" i="3"/>
  <c r="AG139" i="3"/>
  <c r="AG140" i="3"/>
  <c r="AG141" i="3"/>
  <c r="AG142" i="3"/>
  <c r="AG143" i="3"/>
  <c r="AG144" i="3"/>
  <c r="AG145" i="3"/>
  <c r="AG146" i="3"/>
  <c r="AG147" i="3"/>
  <c r="AG148" i="3"/>
  <c r="AG149" i="3"/>
  <c r="AG150" i="3"/>
  <c r="AG151" i="3"/>
  <c r="AG152" i="3"/>
  <c r="AG153" i="3"/>
  <c r="AG154" i="3"/>
  <c r="AG155" i="3"/>
  <c r="AG156" i="3"/>
  <c r="AG157" i="3"/>
  <c r="AG158" i="3"/>
  <c r="AG159" i="3"/>
  <c r="AG160" i="3"/>
  <c r="AG161" i="3"/>
  <c r="AG162" i="3"/>
  <c r="AG163" i="3"/>
  <c r="AG164" i="3"/>
  <c r="AG165" i="3"/>
  <c r="AG166" i="3"/>
  <c r="AG167" i="3"/>
  <c r="AG168" i="3"/>
  <c r="AG169" i="3"/>
  <c r="AG170" i="3"/>
  <c r="AG171" i="3"/>
  <c r="AG172" i="3"/>
  <c r="AG173" i="3"/>
  <c r="AG174" i="3"/>
  <c r="AG175" i="3"/>
  <c r="AG176" i="3"/>
  <c r="AG177" i="3"/>
  <c r="AG178" i="3"/>
  <c r="AG179" i="3"/>
  <c r="AG180" i="3"/>
  <c r="AG181" i="3"/>
  <c r="AG182" i="3"/>
  <c r="AG183" i="3"/>
  <c r="AG184" i="3"/>
  <c r="AG185" i="3"/>
  <c r="AG186" i="3"/>
  <c r="AG187" i="3"/>
  <c r="AG188" i="3"/>
  <c r="AG189" i="3"/>
  <c r="AG190" i="3"/>
  <c r="AG191" i="3"/>
  <c r="AG192" i="3"/>
  <c r="AG193" i="3"/>
  <c r="AG194" i="3"/>
  <c r="AG195" i="3"/>
  <c r="AG196" i="3"/>
  <c r="AG197" i="3"/>
  <c r="AG198" i="3"/>
  <c r="AG199" i="3"/>
  <c r="AG200" i="3"/>
  <c r="AG201" i="3"/>
  <c r="AG202" i="3"/>
  <c r="AG203" i="3"/>
  <c r="AG204" i="3"/>
  <c r="AG205" i="3"/>
  <c r="AG206" i="3"/>
  <c r="AG207" i="3"/>
  <c r="AG208" i="3"/>
  <c r="AG209" i="3"/>
  <c r="AG210" i="3"/>
  <c r="AG211" i="3"/>
  <c r="AG212" i="3"/>
  <c r="AG213" i="3"/>
  <c r="AG214" i="3"/>
  <c r="AG215" i="3"/>
  <c r="AG216" i="3"/>
  <c r="AG217" i="3"/>
  <c r="AG218" i="3"/>
  <c r="AG219" i="3"/>
  <c r="AG220" i="3"/>
  <c r="AG221" i="3"/>
  <c r="AG222" i="3"/>
  <c r="AG223" i="3"/>
  <c r="AG224" i="3"/>
  <c r="AG225" i="3"/>
  <c r="AG226" i="3"/>
  <c r="AG227" i="3"/>
  <c r="AG228" i="3"/>
  <c r="AG229" i="3"/>
  <c r="AG230" i="3"/>
  <c r="AG231" i="3"/>
  <c r="AG232" i="3"/>
  <c r="AG233" i="3"/>
  <c r="AG234" i="3"/>
  <c r="AG235" i="3"/>
  <c r="AG236" i="3"/>
  <c r="AG237" i="3"/>
  <c r="AG238" i="3"/>
  <c r="AG239" i="3"/>
  <c r="AG240" i="3"/>
  <c r="AG241" i="3"/>
  <c r="AG242" i="3"/>
  <c r="AG243" i="3"/>
  <c r="AG244" i="3"/>
  <c r="AG245" i="3"/>
  <c r="AG246" i="3"/>
  <c r="AG247" i="3"/>
  <c r="AG248" i="3"/>
  <c r="AG249" i="3"/>
  <c r="AG250" i="3"/>
  <c r="AG251" i="3"/>
  <c r="AG252" i="3"/>
  <c r="AG253" i="3"/>
  <c r="AG254" i="3"/>
  <c r="AG255" i="3"/>
  <c r="AG256" i="3"/>
  <c r="AG257" i="3"/>
  <c r="AG258" i="3"/>
  <c r="AG259" i="3"/>
  <c r="AG260" i="3"/>
  <c r="AG261" i="3"/>
  <c r="AG262" i="3"/>
  <c r="AG263" i="3"/>
  <c r="AG264" i="3"/>
  <c r="AG265" i="3"/>
  <c r="AG266" i="3"/>
  <c r="AG267" i="3"/>
  <c r="AG268" i="3"/>
  <c r="AG269" i="3"/>
  <c r="AG270" i="3"/>
  <c r="AG271" i="3"/>
  <c r="AG272" i="3"/>
  <c r="AG273" i="3"/>
  <c r="AG274" i="3"/>
  <c r="AG275" i="3"/>
  <c r="AG276" i="3"/>
  <c r="AG277" i="3"/>
  <c r="AG278" i="3"/>
  <c r="AG279" i="3"/>
  <c r="AG280" i="3"/>
  <c r="AG281" i="3"/>
  <c r="AG282" i="3"/>
  <c r="AG283" i="3"/>
  <c r="AG284" i="3"/>
  <c r="AG285" i="3"/>
  <c r="AG286" i="3"/>
  <c r="AG287" i="3"/>
  <c r="AG288" i="3"/>
  <c r="AG289" i="3"/>
  <c r="AG290" i="3"/>
  <c r="AG291" i="3"/>
  <c r="AG292" i="3"/>
  <c r="AG293" i="3"/>
  <c r="AG294" i="3"/>
  <c r="AG295" i="3"/>
  <c r="AG296" i="3"/>
  <c r="AG297" i="3"/>
  <c r="AG298" i="3"/>
  <c r="AG299" i="3"/>
  <c r="AG300" i="3"/>
  <c r="AG301" i="3"/>
  <c r="AG302" i="3"/>
  <c r="AG303" i="3"/>
  <c r="AG304" i="3"/>
  <c r="AG305" i="3"/>
  <c r="AG306" i="3"/>
  <c r="AG307" i="3"/>
  <c r="AG308" i="3"/>
  <c r="AG309" i="3"/>
  <c r="AG310" i="3"/>
  <c r="AG311" i="3"/>
  <c r="AG312" i="3"/>
  <c r="AG313" i="3"/>
  <c r="AG314" i="3"/>
  <c r="AG315" i="3"/>
  <c r="AG316" i="3"/>
  <c r="AG317" i="3"/>
  <c r="AG318" i="3"/>
  <c r="AG319" i="3"/>
  <c r="AG320" i="3"/>
  <c r="AG321" i="3"/>
  <c r="AG322" i="3"/>
  <c r="AG323" i="3"/>
  <c r="AG324" i="3"/>
  <c r="AG325" i="3"/>
  <c r="AG326" i="3"/>
  <c r="AG327" i="3"/>
  <c r="AG328" i="3"/>
  <c r="AG329" i="3"/>
  <c r="AG330" i="3"/>
  <c r="AG331" i="3"/>
  <c r="AG332" i="3"/>
  <c r="AG333" i="3"/>
  <c r="AG334" i="3"/>
  <c r="AG335" i="3"/>
  <c r="AG336" i="3"/>
  <c r="AG337" i="3"/>
  <c r="AG338" i="3"/>
  <c r="AG339" i="3"/>
  <c r="AG340" i="3"/>
  <c r="AG341" i="3"/>
  <c r="AG342" i="3"/>
  <c r="AG343" i="3"/>
  <c r="AG344" i="3"/>
  <c r="AG345" i="3"/>
  <c r="AG346" i="3"/>
  <c r="AG347" i="3"/>
  <c r="AG348" i="3"/>
  <c r="AG349" i="3"/>
  <c r="AG350" i="3"/>
  <c r="AG351" i="3"/>
  <c r="AG352" i="3"/>
  <c r="AG353" i="3"/>
  <c r="AG354" i="3"/>
  <c r="AG355" i="3"/>
  <c r="AG356" i="3"/>
  <c r="AG357" i="3"/>
  <c r="AG358" i="3"/>
  <c r="AG359" i="3"/>
  <c r="AG360" i="3"/>
  <c r="AG361" i="3"/>
  <c r="AG362" i="3"/>
  <c r="AG363" i="3"/>
  <c r="AG364" i="3"/>
  <c r="AG365" i="3"/>
  <c r="AG366" i="3"/>
  <c r="AG367" i="3"/>
  <c r="AG368" i="3"/>
  <c r="AG369" i="3"/>
  <c r="AG370" i="3"/>
  <c r="AG371" i="3"/>
  <c r="AG372" i="3"/>
  <c r="AG373" i="3"/>
  <c r="AG374" i="3"/>
  <c r="AG375" i="3"/>
  <c r="AG376" i="3"/>
  <c r="AG377" i="3"/>
  <c r="AG378" i="3"/>
  <c r="AG379" i="3"/>
  <c r="AG380" i="3"/>
  <c r="AG381" i="3"/>
  <c r="AG382" i="3"/>
  <c r="AG383" i="3"/>
  <c r="AG384" i="3"/>
  <c r="AG385" i="3"/>
  <c r="AG386" i="3"/>
  <c r="AG387" i="3"/>
  <c r="AG388" i="3"/>
  <c r="AG389" i="3"/>
  <c r="AG390" i="3"/>
  <c r="AG391" i="3"/>
  <c r="AG392" i="3"/>
  <c r="AG393" i="3"/>
  <c r="AG394" i="3"/>
  <c r="AG395" i="3"/>
  <c r="AG396" i="3"/>
  <c r="AG397" i="3"/>
  <c r="AG398" i="3"/>
  <c r="AG399" i="3"/>
  <c r="AG400" i="3"/>
  <c r="AG401" i="3"/>
  <c r="AG402" i="3"/>
  <c r="AG403" i="3"/>
  <c r="AG404" i="3"/>
  <c r="AG405" i="3"/>
  <c r="AG406" i="3"/>
  <c r="AG407" i="3"/>
  <c r="AG408" i="3"/>
  <c r="AG409" i="3"/>
  <c r="AG410" i="3"/>
  <c r="AG411" i="3"/>
  <c r="AG412" i="3"/>
  <c r="AG413" i="3"/>
  <c r="AG414" i="3"/>
  <c r="AG415" i="3"/>
  <c r="AG416" i="3"/>
  <c r="AG417" i="3"/>
  <c r="AG418" i="3"/>
  <c r="AG419" i="3"/>
  <c r="AG420" i="3"/>
  <c r="AG421" i="3"/>
  <c r="AG422" i="3"/>
  <c r="AG423" i="3"/>
  <c r="AG424" i="3"/>
  <c r="AG425" i="3"/>
  <c r="AG426" i="3"/>
  <c r="AG427" i="3"/>
  <c r="AG428" i="3"/>
  <c r="AG429" i="3"/>
  <c r="AG430" i="3"/>
  <c r="AG431" i="3"/>
  <c r="AG432" i="3"/>
  <c r="AG433" i="3"/>
  <c r="AG434" i="3"/>
  <c r="AG435" i="3"/>
  <c r="AG436" i="3"/>
  <c r="AG437" i="3"/>
  <c r="AG438" i="3"/>
  <c r="AG439" i="3"/>
  <c r="AG440" i="3"/>
  <c r="AG441" i="3"/>
  <c r="AG442" i="3"/>
  <c r="AG443" i="3"/>
  <c r="AG444" i="3"/>
  <c r="AG445" i="3"/>
  <c r="AG446" i="3"/>
  <c r="AG447" i="3"/>
  <c r="AG448" i="3"/>
  <c r="AG449" i="3"/>
  <c r="AG450" i="3"/>
  <c r="AG451" i="3"/>
  <c r="AG452" i="3"/>
  <c r="AG453" i="3"/>
  <c r="AG454" i="3"/>
  <c r="AG455" i="3"/>
  <c r="AG456" i="3"/>
  <c r="AG457" i="3"/>
  <c r="AG458" i="3"/>
  <c r="AG459" i="3"/>
  <c r="AG460" i="3"/>
  <c r="AG461" i="3"/>
  <c r="AG462" i="3"/>
  <c r="AG463" i="3"/>
  <c r="AG464" i="3"/>
  <c r="AG465" i="3"/>
  <c r="AG466" i="3"/>
  <c r="AG467" i="3"/>
  <c r="AG468" i="3"/>
  <c r="AG469" i="3"/>
  <c r="AG470" i="3"/>
  <c r="AG471" i="3"/>
  <c r="AG472" i="3"/>
  <c r="AG473" i="3"/>
  <c r="AG474" i="3"/>
  <c r="AG475" i="3"/>
  <c r="AG476" i="3"/>
  <c r="AD478" i="3"/>
  <c r="AD479" i="3"/>
  <c r="BQ24" i="3"/>
  <c r="BQ25" i="3"/>
  <c r="BQ26" i="3"/>
  <c r="BQ27" i="3"/>
  <c r="BQ28" i="3"/>
  <c r="BQ29" i="3"/>
  <c r="BQ30" i="3"/>
  <c r="BQ31" i="3"/>
  <c r="BQ32" i="3"/>
  <c r="BQ33" i="3"/>
  <c r="BQ34" i="3"/>
  <c r="BQ35" i="3"/>
  <c r="BQ36" i="3"/>
  <c r="BQ37" i="3"/>
  <c r="BQ38" i="3"/>
  <c r="BQ39" i="3"/>
  <c r="BQ40" i="3"/>
  <c r="BQ41" i="3"/>
  <c r="BQ42" i="3"/>
  <c r="BQ43" i="3"/>
  <c r="BQ44" i="3"/>
  <c r="BQ45" i="3"/>
  <c r="BQ46" i="3"/>
  <c r="BQ47" i="3"/>
  <c r="BQ48" i="3"/>
  <c r="BQ49" i="3"/>
  <c r="BQ50" i="3"/>
  <c r="BQ51" i="3"/>
  <c r="BQ52" i="3"/>
  <c r="BQ53" i="3"/>
  <c r="BQ54" i="3"/>
  <c r="BQ55" i="3"/>
  <c r="BQ56" i="3"/>
  <c r="BQ57" i="3"/>
  <c r="BQ58" i="3"/>
  <c r="BQ59" i="3"/>
  <c r="BQ60" i="3"/>
  <c r="BQ61" i="3"/>
  <c r="BQ62" i="3"/>
  <c r="BQ63" i="3"/>
  <c r="BQ64" i="3"/>
  <c r="BQ65" i="3"/>
  <c r="BQ66" i="3"/>
  <c r="BQ67" i="3"/>
  <c r="BQ68" i="3"/>
  <c r="BQ69" i="3"/>
  <c r="BQ70" i="3"/>
  <c r="BQ71" i="3"/>
  <c r="BQ72" i="3"/>
  <c r="BQ73" i="3"/>
  <c r="BQ74" i="3"/>
  <c r="BQ75" i="3"/>
  <c r="BQ76" i="3"/>
  <c r="BQ77" i="3"/>
  <c r="BQ78" i="3"/>
  <c r="BQ79" i="3"/>
  <c r="BQ80" i="3"/>
  <c r="BQ81" i="3"/>
  <c r="BQ82" i="3"/>
  <c r="BQ83" i="3"/>
  <c r="BQ84" i="3"/>
  <c r="BQ85" i="3"/>
  <c r="BQ86" i="3"/>
  <c r="BQ87" i="3"/>
  <c r="BQ88" i="3"/>
  <c r="BQ89" i="3"/>
  <c r="BQ90" i="3"/>
  <c r="BQ91" i="3"/>
  <c r="BQ92" i="3"/>
  <c r="BQ93" i="3"/>
  <c r="BQ94" i="3"/>
  <c r="BQ95" i="3"/>
  <c r="BQ96" i="3"/>
  <c r="BQ97" i="3"/>
  <c r="BQ98" i="3"/>
  <c r="BQ99" i="3"/>
  <c r="BQ100" i="3"/>
  <c r="BQ101" i="3"/>
  <c r="BQ102" i="3"/>
  <c r="BQ103" i="3"/>
  <c r="BQ104" i="3"/>
  <c r="BQ105" i="3"/>
  <c r="BQ106" i="3"/>
  <c r="BQ107" i="3"/>
  <c r="BQ108" i="3"/>
  <c r="BQ109" i="3"/>
  <c r="BQ110" i="3"/>
  <c r="BQ111" i="3"/>
  <c r="BQ112" i="3"/>
  <c r="BQ113" i="3"/>
  <c r="BQ114" i="3"/>
  <c r="BQ115" i="3"/>
  <c r="BQ116" i="3"/>
  <c r="BQ117" i="3"/>
  <c r="BQ118" i="3"/>
  <c r="BQ119" i="3"/>
  <c r="BQ120" i="3"/>
  <c r="BQ121" i="3"/>
  <c r="BQ122" i="3"/>
  <c r="BQ123" i="3"/>
  <c r="BQ124" i="3"/>
  <c r="BQ125" i="3"/>
  <c r="BQ126" i="3"/>
  <c r="BQ127" i="3"/>
  <c r="BQ128" i="3"/>
  <c r="BQ129" i="3"/>
  <c r="BQ130" i="3"/>
  <c r="BQ131" i="3"/>
  <c r="BQ132" i="3"/>
  <c r="BQ133" i="3"/>
  <c r="BQ134" i="3"/>
  <c r="BQ135" i="3"/>
  <c r="BQ136" i="3"/>
  <c r="BQ137" i="3"/>
  <c r="BQ138" i="3"/>
  <c r="BQ139" i="3"/>
  <c r="BQ140" i="3"/>
  <c r="BQ141" i="3"/>
  <c r="BQ142" i="3"/>
  <c r="BQ143" i="3"/>
  <c r="BQ144" i="3"/>
  <c r="BQ145" i="3"/>
  <c r="BQ146" i="3"/>
  <c r="BQ147" i="3"/>
  <c r="BQ148" i="3"/>
  <c r="BQ149" i="3"/>
  <c r="BQ150" i="3"/>
  <c r="BQ151" i="3"/>
  <c r="BQ152" i="3"/>
  <c r="BQ153" i="3"/>
  <c r="BQ154" i="3"/>
  <c r="BQ155" i="3"/>
  <c r="BQ156" i="3"/>
  <c r="BQ157" i="3"/>
  <c r="BQ158" i="3"/>
  <c r="BQ159" i="3"/>
  <c r="BQ160" i="3"/>
  <c r="BQ161" i="3"/>
  <c r="BQ162" i="3"/>
  <c r="BQ163" i="3"/>
  <c r="BQ164" i="3"/>
  <c r="BQ165" i="3"/>
  <c r="BQ166" i="3"/>
  <c r="BQ167" i="3"/>
  <c r="BQ168" i="3"/>
  <c r="BQ169" i="3"/>
  <c r="BQ170" i="3"/>
  <c r="BQ171" i="3"/>
  <c r="BQ172" i="3"/>
  <c r="BQ173" i="3"/>
  <c r="BQ174" i="3"/>
  <c r="BQ175" i="3"/>
  <c r="BQ176" i="3"/>
  <c r="BQ177" i="3"/>
  <c r="BQ178" i="3"/>
  <c r="BQ179" i="3"/>
  <c r="BQ180" i="3"/>
  <c r="BQ181" i="3"/>
  <c r="BQ182" i="3"/>
  <c r="BQ183" i="3"/>
  <c r="BQ184" i="3"/>
  <c r="BQ185" i="3"/>
  <c r="BQ186" i="3"/>
  <c r="BQ187" i="3"/>
  <c r="BQ188" i="3"/>
  <c r="BQ189" i="3"/>
  <c r="BQ190" i="3"/>
  <c r="BQ191" i="3"/>
  <c r="BQ192" i="3"/>
  <c r="BQ193" i="3"/>
  <c r="BQ194" i="3"/>
  <c r="BQ195" i="3"/>
  <c r="BQ196" i="3"/>
  <c r="BQ197" i="3"/>
  <c r="BQ198" i="3"/>
  <c r="BQ199" i="3"/>
  <c r="BQ200" i="3"/>
  <c r="BQ201" i="3"/>
  <c r="BQ202" i="3"/>
  <c r="BQ203" i="3"/>
  <c r="BQ204" i="3"/>
  <c r="BQ205" i="3"/>
  <c r="BQ206" i="3"/>
  <c r="BQ207" i="3"/>
  <c r="BQ208" i="3"/>
  <c r="BQ209" i="3"/>
  <c r="BQ210" i="3"/>
  <c r="BQ211" i="3"/>
  <c r="BQ212" i="3"/>
  <c r="BQ213" i="3"/>
  <c r="BQ214" i="3"/>
  <c r="BQ215" i="3"/>
  <c r="BQ216" i="3"/>
  <c r="BQ217" i="3"/>
  <c r="BQ218" i="3"/>
  <c r="BQ219" i="3"/>
  <c r="BQ220" i="3"/>
  <c r="BQ221" i="3"/>
  <c r="BQ222" i="3"/>
  <c r="BQ223" i="3"/>
  <c r="BQ224" i="3"/>
  <c r="BQ225" i="3"/>
  <c r="BQ226" i="3"/>
  <c r="BQ227" i="3"/>
  <c r="BQ228" i="3"/>
  <c r="BQ229" i="3"/>
  <c r="BQ230" i="3"/>
  <c r="BQ231" i="3"/>
  <c r="BQ232" i="3"/>
  <c r="BQ233" i="3"/>
  <c r="BQ234" i="3"/>
  <c r="BQ235" i="3"/>
  <c r="BQ236" i="3"/>
  <c r="BQ237" i="3"/>
  <c r="BQ238" i="3"/>
  <c r="BQ239" i="3"/>
  <c r="BQ240" i="3"/>
  <c r="BQ241" i="3"/>
  <c r="BQ242" i="3"/>
  <c r="BQ243" i="3"/>
  <c r="BQ244" i="3"/>
  <c r="BQ245" i="3"/>
  <c r="BQ246" i="3"/>
  <c r="BQ247" i="3"/>
  <c r="BQ248" i="3"/>
  <c r="BQ249" i="3"/>
  <c r="BQ250" i="3"/>
  <c r="BQ251" i="3"/>
  <c r="BQ252" i="3"/>
  <c r="BQ253" i="3"/>
  <c r="BQ254" i="3"/>
  <c r="BQ255" i="3"/>
  <c r="BQ256" i="3"/>
  <c r="BQ257" i="3"/>
  <c r="BQ258" i="3"/>
  <c r="BQ259" i="3"/>
  <c r="BQ260" i="3"/>
  <c r="BQ261" i="3"/>
  <c r="BQ262" i="3"/>
  <c r="BQ263" i="3"/>
  <c r="BQ264" i="3"/>
  <c r="BQ265" i="3"/>
  <c r="BQ266" i="3"/>
  <c r="BQ267" i="3"/>
  <c r="BQ268" i="3"/>
  <c r="BQ269" i="3"/>
  <c r="BQ270" i="3"/>
  <c r="BQ271" i="3"/>
  <c r="BQ272" i="3"/>
  <c r="BQ273" i="3"/>
  <c r="BQ274" i="3"/>
  <c r="BQ275" i="3"/>
  <c r="BQ276" i="3"/>
  <c r="BQ277" i="3"/>
  <c r="BQ278" i="3"/>
  <c r="BQ279" i="3"/>
  <c r="BQ280" i="3"/>
  <c r="BQ281" i="3"/>
  <c r="BQ282" i="3"/>
  <c r="BQ283" i="3"/>
  <c r="BQ284" i="3"/>
  <c r="BQ285" i="3"/>
  <c r="BQ286" i="3"/>
  <c r="BQ287" i="3"/>
  <c r="BQ288" i="3"/>
  <c r="BQ289" i="3"/>
  <c r="BQ290" i="3"/>
  <c r="BQ291" i="3"/>
  <c r="BQ292" i="3"/>
  <c r="BQ293" i="3"/>
  <c r="BQ294" i="3"/>
  <c r="BQ295" i="3"/>
  <c r="BQ296" i="3"/>
  <c r="BQ297" i="3"/>
  <c r="BQ298" i="3"/>
  <c r="BQ299" i="3"/>
  <c r="BQ300" i="3"/>
  <c r="BQ301" i="3"/>
  <c r="BQ302" i="3"/>
  <c r="BQ303" i="3"/>
  <c r="BQ304" i="3"/>
  <c r="BQ305" i="3"/>
  <c r="BQ306" i="3"/>
  <c r="BQ307" i="3"/>
  <c r="BQ308" i="3"/>
  <c r="BQ309" i="3"/>
  <c r="BQ310" i="3"/>
  <c r="BQ311" i="3"/>
  <c r="BQ312" i="3"/>
  <c r="BQ313" i="3"/>
  <c r="BQ314" i="3"/>
  <c r="BQ315" i="3"/>
  <c r="BQ316" i="3"/>
  <c r="BQ317" i="3"/>
  <c r="BQ318" i="3"/>
  <c r="BQ319" i="3"/>
  <c r="BQ320" i="3"/>
  <c r="BQ321" i="3"/>
  <c r="BQ322" i="3"/>
  <c r="BQ323" i="3"/>
  <c r="BQ324" i="3"/>
  <c r="BQ325" i="3"/>
  <c r="BQ326" i="3"/>
  <c r="BQ327" i="3"/>
  <c r="BQ328" i="3"/>
  <c r="BQ329" i="3"/>
  <c r="BQ330" i="3"/>
  <c r="BQ331" i="3"/>
  <c r="BQ332" i="3"/>
  <c r="BQ333" i="3"/>
  <c r="BQ334" i="3"/>
  <c r="BQ335" i="3"/>
  <c r="BQ336" i="3"/>
  <c r="BQ337" i="3"/>
  <c r="BQ338" i="3"/>
  <c r="BQ339" i="3"/>
  <c r="BQ340" i="3"/>
  <c r="BQ341" i="3"/>
  <c r="BQ342" i="3"/>
  <c r="BQ343" i="3"/>
  <c r="BQ344" i="3"/>
  <c r="BQ345" i="3"/>
  <c r="BQ346" i="3"/>
  <c r="BQ347" i="3"/>
  <c r="BQ348" i="3"/>
  <c r="BQ349" i="3"/>
  <c r="BQ350" i="3"/>
  <c r="BQ351" i="3"/>
  <c r="BQ352" i="3"/>
  <c r="BQ353" i="3"/>
  <c r="BQ354" i="3"/>
  <c r="BQ355" i="3"/>
  <c r="BQ356" i="3"/>
  <c r="BQ357" i="3"/>
  <c r="BQ358" i="3"/>
  <c r="BQ359" i="3"/>
  <c r="BQ360" i="3"/>
  <c r="BQ361" i="3"/>
  <c r="BQ362" i="3"/>
  <c r="BQ363" i="3"/>
  <c r="BQ364" i="3"/>
  <c r="BQ365" i="3"/>
  <c r="BQ366" i="3"/>
  <c r="BQ367" i="3"/>
  <c r="BQ368" i="3"/>
  <c r="BQ369" i="3"/>
  <c r="BQ370" i="3"/>
  <c r="BQ371" i="3"/>
  <c r="BQ372" i="3"/>
  <c r="BQ373" i="3"/>
  <c r="BQ374" i="3"/>
  <c r="BQ375" i="3"/>
  <c r="BQ376" i="3"/>
  <c r="BQ377" i="3"/>
  <c r="BQ378" i="3"/>
  <c r="BQ379" i="3"/>
  <c r="BQ380" i="3"/>
  <c r="BQ381" i="3"/>
  <c r="BQ382" i="3"/>
  <c r="BQ383" i="3"/>
  <c r="BQ384" i="3"/>
  <c r="BQ385" i="3"/>
  <c r="BQ386" i="3"/>
  <c r="BQ387" i="3"/>
  <c r="BQ388" i="3"/>
  <c r="BQ389" i="3"/>
  <c r="BQ390" i="3"/>
  <c r="BQ391" i="3"/>
  <c r="BQ392" i="3"/>
  <c r="BQ393" i="3"/>
  <c r="BQ394" i="3"/>
  <c r="BQ395" i="3"/>
  <c r="BQ396" i="3"/>
  <c r="BQ397" i="3"/>
  <c r="BQ398" i="3"/>
  <c r="BQ399" i="3"/>
  <c r="BQ400" i="3"/>
  <c r="BQ401" i="3"/>
  <c r="BQ402" i="3"/>
  <c r="BQ403" i="3"/>
  <c r="BQ404" i="3"/>
  <c r="BQ405" i="3"/>
  <c r="BQ406" i="3"/>
  <c r="BQ407" i="3"/>
  <c r="BQ408" i="3"/>
  <c r="BQ409" i="3"/>
  <c r="BQ410" i="3"/>
  <c r="BQ411" i="3"/>
  <c r="BQ412" i="3"/>
  <c r="BQ413" i="3"/>
  <c r="BQ414" i="3"/>
  <c r="BQ415" i="3"/>
  <c r="BQ416" i="3"/>
  <c r="BQ417" i="3"/>
  <c r="BQ418" i="3"/>
  <c r="BQ419" i="3"/>
  <c r="BQ420" i="3"/>
  <c r="BQ421" i="3"/>
  <c r="BQ422" i="3"/>
  <c r="BQ423" i="3"/>
  <c r="BQ424" i="3"/>
  <c r="BQ425" i="3"/>
  <c r="BQ426" i="3"/>
  <c r="BQ427" i="3"/>
  <c r="BQ428" i="3"/>
  <c r="BQ429" i="3"/>
  <c r="BQ430" i="3"/>
  <c r="BQ431" i="3"/>
  <c r="BQ432" i="3"/>
  <c r="BQ433" i="3"/>
  <c r="BQ434" i="3"/>
  <c r="BQ435" i="3"/>
  <c r="BQ436" i="3"/>
  <c r="BQ437" i="3"/>
  <c r="BQ438" i="3"/>
  <c r="BQ439" i="3"/>
  <c r="BQ440" i="3"/>
  <c r="BQ441" i="3"/>
  <c r="BQ442" i="3"/>
  <c r="BQ443" i="3"/>
  <c r="BQ444" i="3"/>
  <c r="BQ445" i="3"/>
  <c r="BQ446" i="3"/>
  <c r="BQ447" i="3"/>
  <c r="BQ448" i="3"/>
  <c r="BQ449" i="3"/>
  <c r="BQ450" i="3"/>
  <c r="BQ451" i="3"/>
  <c r="BQ452" i="3"/>
  <c r="BQ453" i="3"/>
  <c r="BQ454" i="3"/>
  <c r="BQ455" i="3"/>
  <c r="BQ456" i="3"/>
  <c r="BQ457" i="3"/>
  <c r="BQ458" i="3"/>
  <c r="BQ459" i="3"/>
  <c r="BQ460" i="3"/>
  <c r="BQ461" i="3"/>
  <c r="BQ462" i="3"/>
  <c r="BQ463" i="3"/>
  <c r="BQ464" i="3"/>
  <c r="BQ465" i="3"/>
  <c r="BQ466" i="3"/>
  <c r="BQ467" i="3"/>
  <c r="BQ468" i="3"/>
  <c r="BQ469" i="3"/>
  <c r="BQ470" i="3"/>
  <c r="BQ471" i="3"/>
  <c r="BQ472" i="3"/>
  <c r="BQ473" i="3"/>
  <c r="BQ474" i="3"/>
  <c r="BQ475" i="3"/>
  <c r="BQ476" i="3"/>
  <c r="BQ11" i="3"/>
  <c r="BQ12" i="3"/>
  <c r="BQ13" i="3"/>
  <c r="BQ14" i="3"/>
  <c r="BQ15" i="3"/>
  <c r="BQ16" i="3"/>
  <c r="BQ17" i="3"/>
  <c r="BQ18" i="3"/>
  <c r="BQ19" i="3"/>
  <c r="BQ20" i="3"/>
  <c r="BQ21" i="3"/>
  <c r="BQ22" i="3"/>
  <c r="BQ23" i="3"/>
  <c r="BQ10" i="3"/>
  <c r="BM477" i="3"/>
  <c r="AK11" i="3"/>
  <c r="AK12" i="3"/>
  <c r="AK13" i="3"/>
  <c r="AK14" i="3"/>
  <c r="AK15" i="3"/>
  <c r="AK16" i="3"/>
  <c r="AK17" i="3"/>
  <c r="AK18" i="3"/>
  <c r="AK19" i="3"/>
  <c r="AK20" i="3"/>
  <c r="AK21" i="3"/>
  <c r="AK22" i="3"/>
  <c r="AK23" i="3"/>
  <c r="AK10" i="3"/>
  <c r="AJ10" i="3"/>
  <c r="AM10" i="3"/>
  <c r="BH11" i="3"/>
  <c r="BH12" i="3"/>
  <c r="BH13" i="3"/>
  <c r="BH14" i="3"/>
  <c r="BH15" i="3"/>
  <c r="BH16" i="3"/>
  <c r="BH17" i="3"/>
  <c r="BH18" i="3"/>
  <c r="BH19" i="3"/>
  <c r="BH20" i="3"/>
  <c r="BH21" i="3"/>
  <c r="BH22" i="3"/>
  <c r="BH23" i="3"/>
  <c r="BF11" i="3"/>
  <c r="BF12" i="3"/>
  <c r="BF13" i="3"/>
  <c r="BF14" i="3"/>
  <c r="BF15" i="3"/>
  <c r="BF16" i="3"/>
  <c r="BF17" i="3"/>
  <c r="BF18" i="3"/>
  <c r="BF19" i="3"/>
  <c r="BF20" i="3"/>
  <c r="BF21" i="3"/>
  <c r="BF22" i="3"/>
  <c r="BF23" i="3"/>
  <c r="BE11" i="3"/>
  <c r="BE12" i="3"/>
  <c r="BE13" i="3"/>
  <c r="BE14" i="3"/>
  <c r="BE15" i="3"/>
  <c r="BE16" i="3"/>
  <c r="BE17" i="3"/>
  <c r="BE18" i="3"/>
  <c r="BE19" i="3"/>
  <c r="BE20" i="3"/>
  <c r="BE21" i="3"/>
  <c r="BE22" i="3"/>
  <c r="BE23" i="3"/>
  <c r="BD11" i="3"/>
  <c r="BD12" i="3"/>
  <c r="BD13" i="3"/>
  <c r="BD14" i="3"/>
  <c r="BD15" i="3"/>
  <c r="BD16" i="3"/>
  <c r="BD17" i="3"/>
  <c r="BD18" i="3"/>
  <c r="BD19" i="3"/>
  <c r="BD20" i="3"/>
  <c r="BD21" i="3"/>
  <c r="BD22" i="3"/>
  <c r="BD23" i="3"/>
  <c r="BA11" i="3"/>
  <c r="BA12" i="3"/>
  <c r="BA13" i="3"/>
  <c r="BA14" i="3"/>
  <c r="BA15" i="3"/>
  <c r="BA16" i="3"/>
  <c r="BA17" i="3"/>
  <c r="BA18" i="3"/>
  <c r="BA19" i="3"/>
  <c r="BA20" i="3"/>
  <c r="BA21" i="3"/>
  <c r="BA22" i="3"/>
  <c r="BA23" i="3"/>
  <c r="AZ11" i="3"/>
  <c r="AZ12" i="3"/>
  <c r="AZ13" i="3"/>
  <c r="AZ14" i="3"/>
  <c r="AZ15" i="3"/>
  <c r="AZ16" i="3"/>
  <c r="AZ17" i="3"/>
  <c r="AZ18" i="3"/>
  <c r="AZ19" i="3"/>
  <c r="AZ20" i="3"/>
  <c r="AZ21" i="3"/>
  <c r="AZ22" i="3"/>
  <c r="AZ23" i="3"/>
  <c r="AY11" i="3"/>
  <c r="AY12" i="3"/>
  <c r="AY13" i="3"/>
  <c r="AY14" i="3"/>
  <c r="AY15" i="3"/>
  <c r="AY16" i="3"/>
  <c r="AY17" i="3"/>
  <c r="AY18" i="3"/>
  <c r="AY19" i="3"/>
  <c r="AY20" i="3"/>
  <c r="AY21" i="3"/>
  <c r="AY22" i="3"/>
  <c r="AY23" i="3"/>
  <c r="AX11" i="3"/>
  <c r="AX12" i="3"/>
  <c r="AX13" i="3"/>
  <c r="AX14" i="3"/>
  <c r="AX15" i="3"/>
  <c r="AX16" i="3"/>
  <c r="AX17" i="3"/>
  <c r="AX18" i="3"/>
  <c r="AX19" i="3"/>
  <c r="AX20" i="3"/>
  <c r="AX21" i="3"/>
  <c r="AX22" i="3"/>
  <c r="AX23" i="3"/>
  <c r="AW11" i="3"/>
  <c r="AW12" i="3"/>
  <c r="AW13" i="3"/>
  <c r="AW14" i="3"/>
  <c r="AW15" i="3"/>
  <c r="AW16" i="3"/>
  <c r="AW17" i="3"/>
  <c r="AW18" i="3"/>
  <c r="AW19" i="3"/>
  <c r="AW20" i="3"/>
  <c r="AW21" i="3"/>
  <c r="AW22" i="3"/>
  <c r="AW23" i="3"/>
  <c r="AV11" i="3"/>
  <c r="AV12" i="3"/>
  <c r="AV13" i="3"/>
  <c r="AV14" i="3"/>
  <c r="AV15" i="3"/>
  <c r="AV16" i="3"/>
  <c r="AV17" i="3"/>
  <c r="AV18" i="3"/>
  <c r="AV19" i="3"/>
  <c r="AV20" i="3"/>
  <c r="AV21" i="3"/>
  <c r="AV22" i="3"/>
  <c r="AV23" i="3"/>
  <c r="AU11" i="3"/>
  <c r="AU12" i="3"/>
  <c r="AU13" i="3"/>
  <c r="AU14" i="3"/>
  <c r="AU15" i="3"/>
  <c r="AU16" i="3"/>
  <c r="AU17" i="3"/>
  <c r="AU18" i="3"/>
  <c r="AU19" i="3"/>
  <c r="AU20" i="3"/>
  <c r="AU21" i="3"/>
  <c r="AU22" i="3"/>
  <c r="AU23" i="3"/>
  <c r="AT11" i="3"/>
  <c r="AT12" i="3"/>
  <c r="AT13" i="3"/>
  <c r="AT14" i="3"/>
  <c r="AT15" i="3"/>
  <c r="AT16" i="3"/>
  <c r="AT17" i="3"/>
  <c r="AT18" i="3"/>
  <c r="AT19" i="3"/>
  <c r="AT20" i="3"/>
  <c r="AT21" i="3"/>
  <c r="AT22" i="3"/>
  <c r="AT23" i="3"/>
  <c r="AS11" i="3"/>
  <c r="AS12" i="3"/>
  <c r="AS13" i="3"/>
  <c r="AS14" i="3"/>
  <c r="AS15" i="3"/>
  <c r="AS16" i="3"/>
  <c r="AS17" i="3"/>
  <c r="AS18" i="3"/>
  <c r="AS19" i="3"/>
  <c r="AS20" i="3"/>
  <c r="AS21" i="3"/>
  <c r="AS22" i="3"/>
  <c r="AS23" i="3"/>
  <c r="AR11" i="3"/>
  <c r="AR12" i="3"/>
  <c r="AR13" i="3"/>
  <c r="AR14" i="3"/>
  <c r="AR15" i="3"/>
  <c r="AR16" i="3"/>
  <c r="AR17" i="3"/>
  <c r="AR18" i="3"/>
  <c r="AR19" i="3"/>
  <c r="AR20" i="3"/>
  <c r="AR21" i="3"/>
  <c r="AR22" i="3"/>
  <c r="AR23" i="3"/>
  <c r="AQ11" i="3"/>
  <c r="AQ12" i="3"/>
  <c r="AQ13" i="3"/>
  <c r="AQ14" i="3"/>
  <c r="AQ15" i="3"/>
  <c r="AQ16" i="3"/>
  <c r="AQ17" i="3"/>
  <c r="AQ18" i="3"/>
  <c r="AQ19" i="3"/>
  <c r="AQ20" i="3"/>
  <c r="AQ21" i="3"/>
  <c r="AQ22" i="3"/>
  <c r="AQ23" i="3"/>
  <c r="AP11" i="3"/>
  <c r="AP12" i="3"/>
  <c r="AP13" i="3"/>
  <c r="AP14" i="3"/>
  <c r="AP15" i="3"/>
  <c r="AP16" i="3"/>
  <c r="AP17" i="3"/>
  <c r="AP18" i="3"/>
  <c r="AP19" i="3"/>
  <c r="AP20" i="3"/>
  <c r="AP21" i="3"/>
  <c r="AP22" i="3"/>
  <c r="AP23" i="3"/>
  <c r="AO11" i="3"/>
  <c r="AO12" i="3"/>
  <c r="AO13" i="3"/>
  <c r="AO14" i="3"/>
  <c r="AO15" i="3"/>
  <c r="AO16" i="3"/>
  <c r="AO17" i="3"/>
  <c r="AO18" i="3"/>
  <c r="AO19" i="3"/>
  <c r="AO20" i="3"/>
  <c r="AO21" i="3"/>
  <c r="AO22" i="3"/>
  <c r="AO23" i="3"/>
  <c r="AN11" i="3"/>
  <c r="AN12" i="3"/>
  <c r="AN13" i="3"/>
  <c r="AN14" i="3"/>
  <c r="AN15" i="3"/>
  <c r="AN16" i="3"/>
  <c r="AN17" i="3"/>
  <c r="AN18" i="3"/>
  <c r="AN19" i="3"/>
  <c r="AN20" i="3"/>
  <c r="AN21" i="3"/>
  <c r="AN22" i="3"/>
  <c r="AN23" i="3"/>
  <c r="AM11" i="3"/>
  <c r="AM12" i="3"/>
  <c r="AM13" i="3"/>
  <c r="AM14" i="3"/>
  <c r="AM15" i="3"/>
  <c r="AM16" i="3"/>
  <c r="AM17" i="3"/>
  <c r="AM18" i="3"/>
  <c r="AM19" i="3"/>
  <c r="AM20" i="3"/>
  <c r="AM21" i="3"/>
  <c r="AM22" i="3"/>
  <c r="AM23" i="3"/>
  <c r="AL11" i="3"/>
  <c r="AL12" i="3"/>
  <c r="AL13" i="3"/>
  <c r="AL14" i="3"/>
  <c r="AL15" i="3"/>
  <c r="AL16" i="3"/>
  <c r="AL17" i="3"/>
  <c r="AL18" i="3"/>
  <c r="AL19" i="3"/>
  <c r="AL20" i="3"/>
  <c r="AL21" i="3"/>
  <c r="AL22" i="3"/>
  <c r="AL23" i="3"/>
  <c r="AJ11" i="3"/>
  <c r="AJ12" i="3"/>
  <c r="AJ13" i="3"/>
  <c r="AJ14" i="3"/>
  <c r="AJ15" i="3"/>
  <c r="AJ16" i="3"/>
  <c r="AJ17" i="3"/>
  <c r="AJ18" i="3"/>
  <c r="AJ19" i="3"/>
  <c r="AJ20" i="3"/>
  <c r="AJ21" i="3"/>
  <c r="AJ22" i="3"/>
  <c r="AJ23" i="3"/>
  <c r="AI11" i="3"/>
  <c r="AI12" i="3"/>
  <c r="AI13" i="3"/>
  <c r="AI14" i="3"/>
  <c r="AI15" i="3"/>
  <c r="AI16" i="3"/>
  <c r="AI17" i="3"/>
  <c r="AI18" i="3"/>
  <c r="AI19" i="3"/>
  <c r="AI20" i="3"/>
  <c r="AI21" i="3"/>
  <c r="AI22" i="3"/>
  <c r="AI23" i="3"/>
  <c r="AH11" i="3"/>
  <c r="AH12" i="3"/>
  <c r="AH13" i="3"/>
  <c r="AH14" i="3"/>
  <c r="AH15" i="3"/>
  <c r="AH16" i="3"/>
  <c r="AH17" i="3"/>
  <c r="AH18" i="3"/>
  <c r="AH19" i="3"/>
  <c r="AH20" i="3"/>
  <c r="AH21" i="3"/>
  <c r="AH22" i="3"/>
  <c r="AH23" i="3"/>
  <c r="BF10" i="3"/>
  <c r="BH10" i="3"/>
  <c r="BE10" i="3"/>
  <c r="AN10" i="3"/>
  <c r="AX10" i="3"/>
  <c r="AO10" i="3"/>
  <c r="AP10" i="3"/>
  <c r="BD10" i="3"/>
  <c r="BA10" i="3"/>
  <c r="AU10" i="3"/>
  <c r="AZ10" i="3"/>
  <c r="AY10" i="3"/>
  <c r="AV10" i="3"/>
  <c r="AT10" i="3"/>
  <c r="AS10" i="3"/>
  <c r="AR10" i="3"/>
  <c r="AQ10" i="3"/>
  <c r="AL10" i="3"/>
  <c r="AI10" i="3"/>
  <c r="AH10" i="3"/>
  <c r="AW10" i="3"/>
  <c r="V8" i="3"/>
  <c r="V7" i="3"/>
  <c r="V6" i="3"/>
  <c r="V5" i="3"/>
  <c r="AE23" i="3" l="1"/>
  <c r="AD23" i="3"/>
  <c r="AE22" i="3"/>
  <c r="AD22" i="3"/>
  <c r="AE21" i="3"/>
  <c r="AD21" i="3"/>
  <c r="AE20" i="3"/>
  <c r="AD20" i="3"/>
  <c r="AE19" i="3"/>
  <c r="AD19" i="3"/>
  <c r="AE18" i="3"/>
  <c r="AD18" i="3"/>
  <c r="AE17" i="3"/>
  <c r="AD17" i="3"/>
  <c r="AE16" i="3"/>
  <c r="AD16" i="3"/>
  <c r="AE15" i="3"/>
  <c r="AD15" i="3"/>
  <c r="AE14" i="3"/>
  <c r="AD14" i="3"/>
  <c r="AE13" i="3"/>
  <c r="AD13" i="3"/>
  <c r="AE12" i="3"/>
  <c r="AD12" i="3"/>
  <c r="AE11" i="3"/>
  <c r="AD11" i="3"/>
  <c r="AE476" i="3"/>
  <c r="AD476" i="3"/>
  <c r="AE475" i="3"/>
  <c r="AD475" i="3"/>
  <c r="AE474" i="3"/>
  <c r="AD474" i="3"/>
  <c r="AE473" i="3"/>
  <c r="AD473" i="3"/>
  <c r="AE472" i="3"/>
  <c r="AD472" i="3"/>
  <c r="AE471" i="3"/>
  <c r="AD471" i="3"/>
  <c r="AE470" i="3"/>
  <c r="AD470" i="3"/>
  <c r="AE469" i="3"/>
  <c r="AD469" i="3"/>
  <c r="AE468" i="3"/>
  <c r="AD468" i="3"/>
  <c r="AE467" i="3"/>
  <c r="AD467" i="3"/>
  <c r="AE466" i="3"/>
  <c r="AD466" i="3"/>
  <c r="AE465" i="3"/>
  <c r="AD465" i="3"/>
  <c r="AE464" i="3"/>
  <c r="AD464" i="3"/>
  <c r="AE463" i="3"/>
  <c r="AD463" i="3"/>
  <c r="AE462" i="3"/>
  <c r="AD462" i="3"/>
  <c r="AE461" i="3"/>
  <c r="AD461" i="3"/>
  <c r="AE460" i="3"/>
  <c r="AD460" i="3"/>
  <c r="AE459" i="3"/>
  <c r="AD459" i="3"/>
  <c r="AE458" i="3"/>
  <c r="AD458" i="3"/>
  <c r="AE457" i="3"/>
  <c r="AD457" i="3"/>
  <c r="AE456" i="3"/>
  <c r="AD456" i="3"/>
  <c r="AE455" i="3"/>
  <c r="AD455" i="3"/>
  <c r="AE454" i="3"/>
  <c r="AD454" i="3"/>
  <c r="AE453" i="3"/>
  <c r="AD453" i="3"/>
  <c r="AE452" i="3"/>
  <c r="AD452" i="3"/>
  <c r="AE451" i="3"/>
  <c r="AD451" i="3"/>
  <c r="AE450" i="3"/>
  <c r="AD450" i="3"/>
  <c r="AE449" i="3"/>
  <c r="AD449" i="3"/>
  <c r="AE448" i="3"/>
  <c r="AD448" i="3"/>
  <c r="AE447" i="3"/>
  <c r="AD447" i="3"/>
  <c r="AE446" i="3"/>
  <c r="AD446" i="3"/>
  <c r="AE445" i="3"/>
  <c r="AD445" i="3"/>
  <c r="AE444" i="3"/>
  <c r="AD444" i="3"/>
  <c r="AE443" i="3"/>
  <c r="AD443" i="3"/>
  <c r="AE442" i="3"/>
  <c r="AD442" i="3"/>
  <c r="AE441" i="3"/>
  <c r="AD441" i="3"/>
  <c r="AE440" i="3"/>
  <c r="AD440" i="3"/>
  <c r="AE439" i="3"/>
  <c r="AD439" i="3"/>
  <c r="AE438" i="3"/>
  <c r="AD438" i="3"/>
  <c r="AE437" i="3"/>
  <c r="AD437" i="3"/>
  <c r="AE435" i="3"/>
  <c r="AD435" i="3"/>
  <c r="AE434" i="3"/>
  <c r="AD434" i="3"/>
  <c r="AE433" i="3"/>
  <c r="AD433" i="3"/>
  <c r="AE432" i="3"/>
  <c r="AD432" i="3"/>
  <c r="AE431" i="3"/>
  <c r="AD431" i="3"/>
  <c r="AE430" i="3"/>
  <c r="AD430" i="3"/>
  <c r="AE429" i="3"/>
  <c r="AD429" i="3"/>
  <c r="AE428" i="3"/>
  <c r="AD428" i="3"/>
  <c r="AE427" i="3"/>
  <c r="AD427" i="3"/>
  <c r="AE426" i="3"/>
  <c r="AD426" i="3"/>
  <c r="AE425" i="3"/>
  <c r="AD425" i="3"/>
  <c r="AE424" i="3"/>
  <c r="AD424" i="3"/>
  <c r="AE423" i="3"/>
  <c r="AD423" i="3"/>
  <c r="AE422" i="3"/>
  <c r="AD422" i="3"/>
  <c r="AE421" i="3"/>
  <c r="AD421" i="3"/>
  <c r="AE420" i="3"/>
  <c r="AD420" i="3"/>
  <c r="AE419" i="3"/>
  <c r="AD419" i="3"/>
  <c r="AE418" i="3"/>
  <c r="AD418" i="3"/>
  <c r="AE417" i="3"/>
  <c r="AD417" i="3"/>
  <c r="AE416" i="3"/>
  <c r="AD416" i="3"/>
  <c r="AE415" i="3"/>
  <c r="AD415" i="3"/>
  <c r="AE414" i="3"/>
  <c r="AD414" i="3"/>
  <c r="AE413" i="3"/>
  <c r="AD413" i="3"/>
  <c r="AE412" i="3"/>
  <c r="AD412" i="3"/>
  <c r="AE411" i="3"/>
  <c r="AD411" i="3"/>
  <c r="AE410" i="3"/>
  <c r="AD410" i="3"/>
  <c r="AE409" i="3"/>
  <c r="AD409" i="3"/>
  <c r="AE408" i="3"/>
  <c r="AD408" i="3"/>
  <c r="AE407" i="3"/>
  <c r="AD407" i="3"/>
  <c r="AE406" i="3"/>
  <c r="AD406" i="3"/>
  <c r="AE405" i="3"/>
  <c r="AD405" i="3"/>
  <c r="AE404" i="3"/>
  <c r="AD404" i="3"/>
  <c r="AE403" i="3"/>
  <c r="AD403" i="3"/>
  <c r="AE402" i="3"/>
  <c r="AD402" i="3"/>
  <c r="AE401" i="3"/>
  <c r="AD401" i="3"/>
  <c r="AE400" i="3"/>
  <c r="AD400" i="3"/>
  <c r="AE399" i="3"/>
  <c r="AD399" i="3"/>
  <c r="AE398" i="3"/>
  <c r="AD398" i="3"/>
  <c r="AE397" i="3"/>
  <c r="AD397" i="3"/>
  <c r="AE396" i="3"/>
  <c r="AD396" i="3"/>
  <c r="AE395" i="3"/>
  <c r="AD395" i="3"/>
  <c r="AE394" i="3"/>
  <c r="AD394" i="3"/>
  <c r="AE393" i="3"/>
  <c r="AD393" i="3"/>
  <c r="AE392" i="3"/>
  <c r="AD392" i="3"/>
  <c r="AE391" i="3"/>
  <c r="AD391" i="3"/>
  <c r="AE390" i="3"/>
  <c r="AD390" i="3"/>
  <c r="AE389" i="3"/>
  <c r="AD389" i="3"/>
  <c r="AE388" i="3"/>
  <c r="AD388" i="3"/>
  <c r="AE387" i="3"/>
  <c r="AD387" i="3"/>
  <c r="AE386" i="3"/>
  <c r="AD386" i="3"/>
  <c r="AE385" i="3"/>
  <c r="AD385" i="3"/>
  <c r="AE384" i="3"/>
  <c r="AD384" i="3"/>
  <c r="AE383" i="3"/>
  <c r="AD383" i="3"/>
  <c r="AE382" i="3"/>
  <c r="AD382" i="3"/>
  <c r="AE381" i="3"/>
  <c r="AD381" i="3"/>
  <c r="AE380" i="3"/>
  <c r="AD380" i="3"/>
  <c r="AE379" i="3"/>
  <c r="AD379" i="3"/>
  <c r="AE378" i="3"/>
  <c r="AD378" i="3"/>
  <c r="AE377" i="3"/>
  <c r="AD377" i="3"/>
  <c r="AE376" i="3"/>
  <c r="AD376" i="3"/>
  <c r="AE375" i="3"/>
  <c r="AD375" i="3"/>
  <c r="AE374" i="3"/>
  <c r="AD374" i="3"/>
  <c r="AE373" i="3"/>
  <c r="AD373" i="3"/>
  <c r="AE372" i="3"/>
  <c r="AD372" i="3"/>
  <c r="AE371" i="3"/>
  <c r="AD371" i="3"/>
  <c r="AE370" i="3"/>
  <c r="AD370" i="3"/>
  <c r="AE369" i="3"/>
  <c r="AD369" i="3"/>
  <c r="AE368" i="3"/>
  <c r="AD368" i="3"/>
  <c r="AE367" i="3"/>
  <c r="AD367" i="3"/>
  <c r="AE366" i="3"/>
  <c r="AD366" i="3"/>
  <c r="AE365" i="3"/>
  <c r="AD365" i="3"/>
  <c r="AE364" i="3"/>
  <c r="AD364" i="3"/>
  <c r="AE363" i="3"/>
  <c r="AD363" i="3"/>
  <c r="AE362" i="3"/>
  <c r="AD362" i="3"/>
  <c r="AE361" i="3"/>
  <c r="AD361" i="3"/>
  <c r="AE360" i="3"/>
  <c r="AD360" i="3"/>
  <c r="AE359" i="3"/>
  <c r="AD359" i="3"/>
  <c r="AE358" i="3"/>
  <c r="AD358" i="3"/>
  <c r="AE357" i="3"/>
  <c r="AD357" i="3"/>
  <c r="AE356" i="3"/>
  <c r="AD356" i="3"/>
  <c r="AE355" i="3"/>
  <c r="AD355" i="3"/>
  <c r="AE354" i="3"/>
  <c r="AD354" i="3"/>
  <c r="AE353" i="3"/>
  <c r="AD353" i="3"/>
  <c r="AE352" i="3"/>
  <c r="AD352" i="3"/>
  <c r="AE351" i="3"/>
  <c r="AD351" i="3"/>
  <c r="AE350" i="3"/>
  <c r="AD350" i="3"/>
  <c r="AE349" i="3"/>
  <c r="AD349" i="3"/>
  <c r="AE348" i="3"/>
  <c r="AD348" i="3"/>
  <c r="AE347" i="3"/>
  <c r="AD347" i="3"/>
  <c r="AE346" i="3"/>
  <c r="AD346" i="3"/>
  <c r="AE345" i="3"/>
  <c r="AD345" i="3"/>
  <c r="AE344" i="3"/>
  <c r="AD344" i="3"/>
  <c r="AE343" i="3"/>
  <c r="AD343" i="3"/>
  <c r="AE342" i="3"/>
  <c r="AD342" i="3"/>
  <c r="AE341" i="3"/>
  <c r="AD341" i="3"/>
  <c r="AE340" i="3"/>
  <c r="AD340" i="3"/>
  <c r="AE339" i="3"/>
  <c r="AD339" i="3"/>
  <c r="AE338" i="3"/>
  <c r="AD338" i="3"/>
  <c r="AE337" i="3"/>
  <c r="AD337" i="3"/>
  <c r="AE336" i="3"/>
  <c r="AD336" i="3"/>
  <c r="AE335" i="3"/>
  <c r="AD335" i="3"/>
  <c r="AE334" i="3"/>
  <c r="AD334" i="3"/>
  <c r="AE333" i="3"/>
  <c r="AD333" i="3"/>
  <c r="AE332" i="3"/>
  <c r="AD332" i="3"/>
  <c r="AE331" i="3"/>
  <c r="AD331" i="3"/>
  <c r="AE330" i="3"/>
  <c r="AD330" i="3"/>
  <c r="AE329" i="3"/>
  <c r="AD329" i="3"/>
  <c r="AE328" i="3"/>
  <c r="AD328" i="3"/>
  <c r="AE327" i="3"/>
  <c r="AD327" i="3"/>
  <c r="AE326" i="3"/>
  <c r="AD326" i="3"/>
  <c r="AE325" i="3"/>
  <c r="AD325" i="3"/>
  <c r="AE324" i="3"/>
  <c r="AD324" i="3"/>
  <c r="AE323" i="3"/>
  <c r="AD323" i="3"/>
  <c r="AE322" i="3"/>
  <c r="AD322" i="3"/>
  <c r="AE321" i="3"/>
  <c r="AD321" i="3"/>
  <c r="AE320" i="3"/>
  <c r="AD320" i="3"/>
  <c r="AE319" i="3"/>
  <c r="AD319" i="3"/>
  <c r="AE318" i="3"/>
  <c r="AD318" i="3"/>
  <c r="AE317" i="3"/>
  <c r="AD317" i="3"/>
  <c r="AE316" i="3"/>
  <c r="AD316" i="3"/>
  <c r="AE315" i="3"/>
  <c r="AD315" i="3"/>
  <c r="AE314" i="3"/>
  <c r="AD314" i="3"/>
  <c r="AE313" i="3"/>
  <c r="AD313" i="3"/>
  <c r="AE312" i="3"/>
  <c r="AD312" i="3"/>
  <c r="AE311" i="3"/>
  <c r="AD311" i="3"/>
  <c r="AE310" i="3"/>
  <c r="AD310" i="3"/>
  <c r="AE309" i="3"/>
  <c r="AD309" i="3"/>
  <c r="AE308" i="3"/>
  <c r="AD308" i="3"/>
  <c r="AE307" i="3"/>
  <c r="AD307" i="3"/>
  <c r="AE306" i="3"/>
  <c r="AD306" i="3"/>
  <c r="AE305" i="3"/>
  <c r="AD305" i="3"/>
  <c r="AE304" i="3"/>
  <c r="AD304" i="3"/>
  <c r="AE303" i="3"/>
  <c r="AD303" i="3"/>
  <c r="AE302" i="3"/>
  <c r="AD302" i="3"/>
  <c r="AE301" i="3"/>
  <c r="AD301" i="3"/>
  <c r="AE300" i="3"/>
  <c r="AD300" i="3"/>
  <c r="AE299" i="3"/>
  <c r="AD299" i="3"/>
  <c r="AE298" i="3"/>
  <c r="AD298" i="3"/>
  <c r="AE297" i="3"/>
  <c r="AD297" i="3"/>
  <c r="AE296" i="3"/>
  <c r="AD296" i="3"/>
  <c r="AE295" i="3"/>
  <c r="AD295" i="3"/>
  <c r="AE294" i="3"/>
  <c r="AD294" i="3"/>
  <c r="AE293" i="3"/>
  <c r="AD293" i="3"/>
  <c r="AE292" i="3"/>
  <c r="AD292" i="3"/>
  <c r="AE291" i="3"/>
  <c r="AD291" i="3"/>
  <c r="AE290" i="3"/>
  <c r="AD290" i="3"/>
  <c r="AE289" i="3"/>
  <c r="AD289" i="3"/>
  <c r="AE288" i="3"/>
  <c r="AD288" i="3"/>
  <c r="AE287" i="3"/>
  <c r="AD287" i="3"/>
  <c r="AE286" i="3"/>
  <c r="AD286" i="3"/>
  <c r="AE285" i="3"/>
  <c r="AD285" i="3"/>
  <c r="AE284" i="3"/>
  <c r="AD284" i="3"/>
  <c r="AE283" i="3"/>
  <c r="AD283" i="3"/>
  <c r="AE282" i="3"/>
  <c r="AD282" i="3"/>
  <c r="AE281" i="3"/>
  <c r="AD281" i="3"/>
  <c r="AE280" i="3"/>
  <c r="AD280" i="3"/>
  <c r="AE279" i="3"/>
  <c r="AD279" i="3"/>
  <c r="AE278" i="3"/>
  <c r="AD278" i="3"/>
  <c r="AE277" i="3"/>
  <c r="AD277" i="3"/>
  <c r="AE276" i="3"/>
  <c r="AD276" i="3"/>
  <c r="AE275" i="3"/>
  <c r="AD275" i="3"/>
  <c r="AE274" i="3"/>
  <c r="AD274" i="3"/>
  <c r="AE273" i="3"/>
  <c r="AD273" i="3"/>
  <c r="AE272" i="3"/>
  <c r="AD272" i="3"/>
  <c r="AE271" i="3"/>
  <c r="AD271" i="3"/>
  <c r="AE270" i="3"/>
  <c r="AD270" i="3"/>
  <c r="AE269" i="3"/>
  <c r="AD269" i="3"/>
  <c r="AE268" i="3"/>
  <c r="AD268" i="3"/>
  <c r="AE267" i="3"/>
  <c r="AD267" i="3"/>
  <c r="AE266" i="3"/>
  <c r="AD266" i="3"/>
  <c r="AE265" i="3"/>
  <c r="AD265" i="3"/>
  <c r="AE264" i="3"/>
  <c r="AD264" i="3"/>
  <c r="AE263" i="3"/>
  <c r="AD263" i="3"/>
  <c r="AE262" i="3"/>
  <c r="AD262" i="3"/>
  <c r="AE261" i="3"/>
  <c r="AD261" i="3"/>
  <c r="AE260" i="3"/>
  <c r="AD260" i="3"/>
  <c r="AE259" i="3"/>
  <c r="AD259" i="3"/>
  <c r="AE258" i="3"/>
  <c r="AD258" i="3"/>
  <c r="AE257" i="3"/>
  <c r="AD257" i="3"/>
  <c r="AE256" i="3"/>
  <c r="AD256" i="3"/>
  <c r="AE255" i="3"/>
  <c r="AD255" i="3"/>
  <c r="AE254" i="3"/>
  <c r="AD254" i="3"/>
  <c r="AE253" i="3"/>
  <c r="AD253" i="3"/>
  <c r="AE252" i="3"/>
  <c r="AD252" i="3"/>
  <c r="AE251" i="3"/>
  <c r="AD251" i="3"/>
  <c r="AE250" i="3"/>
  <c r="AD250" i="3"/>
  <c r="AE249" i="3"/>
  <c r="AD249" i="3"/>
  <c r="AE248" i="3"/>
  <c r="AD248" i="3"/>
  <c r="AE247" i="3"/>
  <c r="AD247" i="3"/>
  <c r="AE246" i="3"/>
  <c r="AD246" i="3"/>
  <c r="AE245" i="3"/>
  <c r="AD245" i="3"/>
  <c r="AE244" i="3"/>
  <c r="AD244" i="3"/>
  <c r="AE243" i="3"/>
  <c r="AD243" i="3"/>
  <c r="AE242" i="3"/>
  <c r="AD242" i="3"/>
  <c r="AE241" i="3"/>
  <c r="AD241" i="3"/>
  <c r="AE240" i="3"/>
  <c r="AD240" i="3"/>
  <c r="AE239" i="3"/>
  <c r="AD239" i="3"/>
  <c r="AE238" i="3"/>
  <c r="AD238" i="3"/>
  <c r="AE237" i="3"/>
  <c r="AD237" i="3"/>
  <c r="AE236" i="3"/>
  <c r="AD236" i="3"/>
  <c r="AE235" i="3"/>
  <c r="AD235" i="3"/>
  <c r="AE234" i="3"/>
  <c r="AD234" i="3"/>
  <c r="AE233" i="3"/>
  <c r="AD233" i="3"/>
  <c r="AE232" i="3"/>
  <c r="AD232" i="3"/>
  <c r="AE231" i="3"/>
  <c r="AD231" i="3"/>
  <c r="AE230" i="3"/>
  <c r="AD230" i="3"/>
  <c r="AE229" i="3"/>
  <c r="AD229" i="3"/>
  <c r="AE228" i="3"/>
  <c r="AD228" i="3"/>
  <c r="AE227" i="3"/>
  <c r="AD227" i="3"/>
  <c r="AE226" i="3"/>
  <c r="AD226" i="3"/>
  <c r="AE225" i="3"/>
  <c r="AD225" i="3"/>
  <c r="AE224" i="3"/>
  <c r="AD224" i="3"/>
  <c r="AE223" i="3"/>
  <c r="AD223" i="3"/>
  <c r="AE222" i="3"/>
  <c r="AD222" i="3"/>
  <c r="AE221" i="3"/>
  <c r="AD221" i="3"/>
  <c r="AE220" i="3"/>
  <c r="AD220" i="3"/>
  <c r="AE219" i="3"/>
  <c r="AD219" i="3"/>
  <c r="AE218" i="3"/>
  <c r="AD218" i="3"/>
  <c r="AE217" i="3"/>
  <c r="AD217" i="3"/>
  <c r="AE216" i="3"/>
  <c r="AD216" i="3"/>
  <c r="AE215" i="3"/>
  <c r="AD215" i="3"/>
  <c r="AE214" i="3"/>
  <c r="AD214" i="3"/>
  <c r="AE213" i="3"/>
  <c r="AD213" i="3"/>
  <c r="AE212" i="3"/>
  <c r="AD212" i="3"/>
  <c r="AE211" i="3"/>
  <c r="AD211" i="3"/>
  <c r="AE210" i="3"/>
  <c r="AD210" i="3"/>
  <c r="AE209" i="3"/>
  <c r="AD209" i="3"/>
  <c r="AE208" i="3"/>
  <c r="AD208" i="3"/>
  <c r="AE207" i="3"/>
  <c r="AD207" i="3"/>
  <c r="AE206" i="3"/>
  <c r="AD206" i="3"/>
  <c r="AE205" i="3"/>
  <c r="AD205" i="3"/>
  <c r="AE204" i="3"/>
  <c r="AD204" i="3"/>
  <c r="AE203" i="3"/>
  <c r="AD203" i="3"/>
  <c r="AE202" i="3"/>
  <c r="AD202" i="3"/>
  <c r="AE201" i="3"/>
  <c r="AD201" i="3"/>
  <c r="AE200" i="3"/>
  <c r="AD200" i="3"/>
  <c r="AE199" i="3"/>
  <c r="AD199" i="3"/>
  <c r="AE198" i="3"/>
  <c r="AD198" i="3"/>
  <c r="AE197" i="3"/>
  <c r="AD197" i="3"/>
  <c r="AE196" i="3"/>
  <c r="AD196" i="3"/>
  <c r="AE195" i="3"/>
  <c r="AD195" i="3"/>
  <c r="AE194" i="3"/>
  <c r="AD194" i="3"/>
  <c r="AE193" i="3"/>
  <c r="AD193" i="3"/>
  <c r="AE192" i="3"/>
  <c r="AD192" i="3"/>
  <c r="AE191" i="3"/>
  <c r="AD191" i="3"/>
  <c r="AE190" i="3"/>
  <c r="AD190" i="3"/>
  <c r="AE189" i="3"/>
  <c r="AD189" i="3"/>
  <c r="AE188" i="3"/>
  <c r="AD188" i="3"/>
  <c r="AE187" i="3"/>
  <c r="AD187" i="3"/>
  <c r="AE186" i="3"/>
  <c r="AD186" i="3"/>
  <c r="AE185" i="3"/>
  <c r="AD185" i="3"/>
  <c r="AE184" i="3"/>
  <c r="AD184" i="3"/>
  <c r="AE183" i="3"/>
  <c r="AD183" i="3"/>
  <c r="AE182" i="3"/>
  <c r="AD182" i="3"/>
  <c r="AE181" i="3"/>
  <c r="AD181" i="3"/>
  <c r="AE180" i="3"/>
  <c r="AD180" i="3"/>
  <c r="AE179" i="3"/>
  <c r="AD179" i="3"/>
  <c r="AE178" i="3"/>
  <c r="AD178" i="3"/>
  <c r="AE177" i="3"/>
  <c r="AD177" i="3"/>
  <c r="AE176" i="3"/>
  <c r="AD176" i="3"/>
  <c r="AE175" i="3"/>
  <c r="AD175" i="3"/>
  <c r="AE174" i="3"/>
  <c r="AD174" i="3"/>
  <c r="AE173" i="3"/>
  <c r="AD173" i="3"/>
  <c r="AE172" i="3"/>
  <c r="AD172" i="3"/>
  <c r="AE171" i="3"/>
  <c r="AD171" i="3"/>
  <c r="AE170" i="3"/>
  <c r="AD170" i="3"/>
  <c r="AE169" i="3"/>
  <c r="AD169" i="3"/>
  <c r="AE168" i="3"/>
  <c r="AD168" i="3"/>
  <c r="AE167" i="3"/>
  <c r="AD167" i="3"/>
  <c r="AE166" i="3"/>
  <c r="AD166" i="3"/>
  <c r="AE165" i="3"/>
  <c r="AD165" i="3"/>
  <c r="AE164" i="3"/>
  <c r="AD164" i="3"/>
  <c r="AE163" i="3"/>
  <c r="AD163" i="3"/>
  <c r="AE162" i="3"/>
  <c r="AD162" i="3"/>
  <c r="AE161" i="3"/>
  <c r="AD161" i="3"/>
  <c r="AE160" i="3"/>
  <c r="AD160" i="3"/>
  <c r="AE159" i="3"/>
  <c r="AD159" i="3"/>
  <c r="AE158" i="3"/>
  <c r="AD158" i="3"/>
  <c r="AE157" i="3"/>
  <c r="AD157" i="3"/>
  <c r="AE156" i="3"/>
  <c r="AD156" i="3"/>
  <c r="AE155" i="3"/>
  <c r="AD155" i="3"/>
  <c r="AE154" i="3"/>
  <c r="AD154" i="3"/>
  <c r="AE153" i="3"/>
  <c r="AD153" i="3"/>
  <c r="AE152" i="3"/>
  <c r="AD152" i="3"/>
  <c r="AE151" i="3"/>
  <c r="AD151" i="3"/>
  <c r="AE150" i="3"/>
  <c r="AD150" i="3"/>
  <c r="AE149" i="3"/>
  <c r="AD149" i="3"/>
  <c r="AE148" i="3"/>
  <c r="AD148" i="3"/>
  <c r="AE147" i="3"/>
  <c r="AD147" i="3"/>
  <c r="AE146" i="3"/>
  <c r="AD146" i="3"/>
  <c r="AE145" i="3"/>
  <c r="AD145" i="3"/>
  <c r="AE144" i="3"/>
  <c r="AD144" i="3"/>
  <c r="AE143" i="3"/>
  <c r="AD143" i="3"/>
  <c r="AE142" i="3"/>
  <c r="AD142" i="3"/>
  <c r="AE141" i="3"/>
  <c r="AD141" i="3"/>
  <c r="AE140" i="3"/>
  <c r="AD140" i="3"/>
  <c r="AE139" i="3"/>
  <c r="AD139" i="3"/>
  <c r="AE138" i="3"/>
  <c r="AD138" i="3"/>
  <c r="AE137" i="3"/>
  <c r="AD137" i="3"/>
  <c r="AE136" i="3"/>
  <c r="AD136" i="3"/>
  <c r="AE135" i="3"/>
  <c r="AD135" i="3"/>
  <c r="AE134" i="3"/>
  <c r="AD134" i="3"/>
  <c r="AE133" i="3"/>
  <c r="AD133" i="3"/>
  <c r="AE132" i="3"/>
  <c r="AD132" i="3"/>
  <c r="AE131" i="3"/>
  <c r="AD131" i="3"/>
  <c r="AE130" i="3"/>
  <c r="AD130" i="3"/>
  <c r="AE129" i="3"/>
  <c r="AD129" i="3"/>
  <c r="AE128" i="3"/>
  <c r="AD128" i="3"/>
  <c r="AE127" i="3"/>
  <c r="AD127" i="3"/>
  <c r="AE126" i="3"/>
  <c r="AD126" i="3"/>
  <c r="AE125" i="3"/>
  <c r="AD125" i="3"/>
  <c r="AE124" i="3"/>
  <c r="AD124" i="3"/>
  <c r="AE123" i="3"/>
  <c r="AD123" i="3"/>
  <c r="AE122" i="3"/>
  <c r="AD122" i="3"/>
  <c r="AE121" i="3"/>
  <c r="AD121" i="3"/>
  <c r="AE120" i="3"/>
  <c r="AD120" i="3"/>
  <c r="AE119" i="3"/>
  <c r="AD119" i="3"/>
  <c r="AE118" i="3"/>
  <c r="AD118" i="3"/>
  <c r="AE117" i="3"/>
  <c r="AD117" i="3"/>
  <c r="AE116" i="3"/>
  <c r="AD116" i="3"/>
  <c r="AE115" i="3"/>
  <c r="AD115" i="3"/>
  <c r="AE114" i="3"/>
  <c r="AD114" i="3"/>
  <c r="AE113" i="3"/>
  <c r="AD113" i="3"/>
  <c r="AE112" i="3"/>
  <c r="AD112" i="3"/>
  <c r="AE111" i="3"/>
  <c r="AD111" i="3"/>
  <c r="AE110" i="3"/>
  <c r="AD110" i="3"/>
  <c r="AE109" i="3"/>
  <c r="AD109" i="3"/>
  <c r="AE108" i="3"/>
  <c r="AD108" i="3"/>
  <c r="AE107" i="3"/>
  <c r="AD107" i="3"/>
  <c r="AE106" i="3"/>
  <c r="AD106" i="3"/>
  <c r="AE105" i="3"/>
  <c r="AD105" i="3"/>
  <c r="AE104" i="3"/>
  <c r="AD104" i="3"/>
  <c r="AE103" i="3"/>
  <c r="AD103" i="3"/>
  <c r="AE102" i="3"/>
  <c r="AD102" i="3"/>
  <c r="AE101" i="3"/>
  <c r="AD101" i="3"/>
  <c r="AE100" i="3"/>
  <c r="AD100" i="3"/>
  <c r="AE99" i="3"/>
  <c r="AD99" i="3"/>
  <c r="AE98" i="3"/>
  <c r="AD98" i="3"/>
  <c r="AE97" i="3"/>
  <c r="AD97" i="3"/>
  <c r="AE96" i="3"/>
  <c r="AD96" i="3"/>
  <c r="AE95" i="3"/>
  <c r="AD95" i="3"/>
  <c r="AE94" i="3"/>
  <c r="AD94" i="3"/>
  <c r="AE93" i="3"/>
  <c r="AD93" i="3"/>
  <c r="AE92" i="3"/>
  <c r="AD92" i="3"/>
  <c r="AE91" i="3"/>
  <c r="AD91" i="3"/>
  <c r="AE90" i="3"/>
  <c r="AD90" i="3"/>
  <c r="AE89" i="3"/>
  <c r="AD89" i="3"/>
  <c r="AE88" i="3"/>
  <c r="AD88" i="3"/>
  <c r="AE87" i="3"/>
  <c r="AD87" i="3"/>
  <c r="AE86" i="3"/>
  <c r="AD86" i="3"/>
  <c r="AE85" i="3"/>
  <c r="AD85" i="3"/>
  <c r="AE84" i="3"/>
  <c r="AD84" i="3"/>
  <c r="AE83" i="3"/>
  <c r="AD83" i="3"/>
  <c r="AE82" i="3"/>
  <c r="AD82" i="3"/>
  <c r="AE81" i="3"/>
  <c r="AD81" i="3"/>
  <c r="AE80" i="3"/>
  <c r="AD80" i="3"/>
  <c r="AE79" i="3"/>
  <c r="AD79" i="3"/>
  <c r="AE78" i="3"/>
  <c r="AD78" i="3"/>
  <c r="AE77" i="3"/>
  <c r="AD77" i="3"/>
  <c r="AE76" i="3"/>
  <c r="AD76" i="3"/>
  <c r="AE75" i="3"/>
  <c r="AD75" i="3"/>
  <c r="AE74" i="3"/>
  <c r="AD74" i="3"/>
  <c r="AE73" i="3"/>
  <c r="AD73" i="3"/>
  <c r="AE72" i="3"/>
  <c r="AD72" i="3"/>
  <c r="AE71" i="3"/>
  <c r="AD71" i="3"/>
  <c r="AE70" i="3"/>
  <c r="AD70" i="3"/>
  <c r="AE68" i="3"/>
  <c r="AD68" i="3"/>
  <c r="AE67" i="3"/>
  <c r="AD67" i="3"/>
  <c r="AE66" i="3"/>
  <c r="AD66" i="3"/>
  <c r="AE65" i="3"/>
  <c r="AD65" i="3"/>
  <c r="AE64" i="3"/>
  <c r="AD64" i="3"/>
  <c r="AE63" i="3"/>
  <c r="AD63" i="3"/>
  <c r="AE62" i="3"/>
  <c r="AD62" i="3"/>
  <c r="AE61" i="3"/>
  <c r="AD61" i="3"/>
  <c r="AE60" i="3"/>
  <c r="AD60" i="3"/>
  <c r="AE59" i="3"/>
  <c r="AD59" i="3"/>
  <c r="AE58" i="3"/>
  <c r="AD58" i="3"/>
  <c r="AE57" i="3"/>
  <c r="AD57" i="3"/>
  <c r="AE56" i="3"/>
  <c r="AD56" i="3"/>
  <c r="AE55" i="3"/>
  <c r="AD55" i="3"/>
  <c r="AE54" i="3"/>
  <c r="AD54" i="3"/>
  <c r="AE53" i="3"/>
  <c r="AD53" i="3"/>
  <c r="AE52" i="3"/>
  <c r="AD52" i="3"/>
  <c r="AE51" i="3"/>
  <c r="AD51" i="3"/>
  <c r="AE50" i="3"/>
  <c r="AD50" i="3"/>
  <c r="AE49" i="3"/>
  <c r="AD49" i="3"/>
  <c r="AE48" i="3"/>
  <c r="AD48" i="3"/>
  <c r="AE47" i="3"/>
  <c r="AD47" i="3"/>
  <c r="AE46" i="3"/>
  <c r="AD46" i="3"/>
  <c r="AE45" i="3"/>
  <c r="AD45" i="3"/>
  <c r="AE44" i="3"/>
  <c r="AD44" i="3"/>
  <c r="AE43" i="3"/>
  <c r="AD43" i="3"/>
  <c r="AE42" i="3"/>
  <c r="AD42" i="3"/>
  <c r="AE41" i="3"/>
  <c r="AD41" i="3"/>
  <c r="AE40" i="3"/>
  <c r="AD40" i="3"/>
  <c r="AE39" i="3"/>
  <c r="AD39" i="3"/>
  <c r="AE38" i="3"/>
  <c r="AD38" i="3"/>
  <c r="AE37" i="3"/>
  <c r="AD37" i="3"/>
  <c r="AE36" i="3"/>
  <c r="AD36" i="3"/>
  <c r="AE35" i="3"/>
  <c r="AD35" i="3"/>
  <c r="AE34" i="3"/>
  <c r="AD34" i="3"/>
  <c r="AE33" i="3"/>
  <c r="AD33" i="3"/>
  <c r="AE32" i="3"/>
  <c r="AD32" i="3"/>
  <c r="AE31" i="3"/>
  <c r="AD31" i="3"/>
  <c r="AE30" i="3"/>
  <c r="AD30" i="3"/>
  <c r="AE29" i="3"/>
  <c r="AD29" i="3"/>
  <c r="AE28" i="3"/>
  <c r="AD28" i="3"/>
  <c r="AE27" i="3"/>
  <c r="AD27" i="3"/>
  <c r="AE26" i="3"/>
  <c r="AD26" i="3"/>
  <c r="AE25" i="3"/>
  <c r="AD25" i="3"/>
  <c r="AE24" i="3"/>
  <c r="AD24" i="3"/>
  <c r="AD436" i="3"/>
  <c r="AD69" i="3"/>
  <c r="AE10" i="3"/>
  <c r="AD10" i="3"/>
</calcChain>
</file>

<file path=xl/sharedStrings.xml><?xml version="1.0" encoding="utf-8"?>
<sst xmlns="http://schemas.openxmlformats.org/spreadsheetml/2006/main" count="2472" uniqueCount="823">
  <si>
    <t>No Gravado</t>
  </si>
  <si>
    <t>Exento</t>
  </si>
  <si>
    <t>Este libro se compone de una hoja para importar datos desde el aplicativo de Régimen informativo de Compras y Ventas V.1 de AFIP.</t>
  </si>
  <si>
    <t>No es responsabilidad del autor los resultados obtenidos con la aplicación. Cada liquidación tiene su particularidad.  Para realizar una correcta generación del informe consultar el manual de AFIP.</t>
  </si>
  <si>
    <t>www.ignacioonline.com.ar</t>
  </si>
  <si>
    <t>Este obra está bajo una Licencia Creative Commons Atribución-NoComercial-CompartirIgual 3.0 Unported.</t>
  </si>
  <si>
    <t>Licencia Escogida</t>
  </si>
  <si>
    <t>Atribución-NoComercial-CompartirIgual 3.0 Unported</t>
  </si>
  <si>
    <t>VENTAS</t>
  </si>
  <si>
    <t>Régimen de informativo de Compras y Ventas RG 3685</t>
  </si>
  <si>
    <t>Planilla para la carga de datos de comprobantes para importar desde el aplicativo - Versión Beta</t>
  </si>
  <si>
    <t>INGRESOS BRUTOS</t>
  </si>
  <si>
    <t>Campo</t>
  </si>
  <si>
    <t xml:space="preserve">Fecha de
Comprobante
</t>
  </si>
  <si>
    <t>Tipo
de
Comprobante</t>
  </si>
  <si>
    <t>Punto
de
Venta</t>
  </si>
  <si>
    <t>Número
de 
Comprobante</t>
  </si>
  <si>
    <t>Número
de comprobante hasta</t>
  </si>
  <si>
    <t>Código de
Documento
del
Vendedor</t>
  </si>
  <si>
    <t>Número de
Identificación
del Vendedor</t>
  </si>
  <si>
    <t>Apellido y Nombre
del Vendedor</t>
  </si>
  <si>
    <t>Importe Total
de la
Operación</t>
  </si>
  <si>
    <t>Importe Total de Conceptos
que no
Integran el
Precio Neto
Gravado</t>
  </si>
  <si>
    <t>Importe de
Operaciones
Exentas</t>
  </si>
  <si>
    <t>Importe de Percepciones
o Pagos a
Cuenta del
IVA</t>
  </si>
  <si>
    <t>Importe de Percepciones
o Pagos a
Cuenta de
Otros Impuestos
Nacionales</t>
  </si>
  <si>
    <t>Importe de Percepciones
de Ingresos
Brutos</t>
  </si>
  <si>
    <t>importe de Percepciones
de Impuestos
Municipales</t>
  </si>
  <si>
    <t>Importe de Impuestos Internos</t>
  </si>
  <si>
    <t>Código de
Moneda</t>
  </si>
  <si>
    <t>Tipo de
Cambio</t>
  </si>
  <si>
    <t>Cantidad 
de 
Alícuotas 
de IVA</t>
  </si>
  <si>
    <t>Código 
de 
Operación</t>
  </si>
  <si>
    <t>Crédito
Fiscal
Computable</t>
  </si>
  <si>
    <t>Fecha de Vencimiento o Pago</t>
  </si>
  <si>
    <t>IVA Comisión</t>
  </si>
  <si>
    <t>Importe
Neto
Gravado</t>
  </si>
  <si>
    <t>Alícuota
de
IVA</t>
  </si>
  <si>
    <t>Impuesto Liquidado IVA</t>
  </si>
  <si>
    <t>Importación Ventas</t>
  </si>
  <si>
    <t>Importación Alícuotas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</si>
  <si>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</si>
  <si>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</si>
  <si>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</si>
  <si>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</si>
  <si>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</si>
  <si>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</si>
  <si>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</si>
  <si>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</si>
  <si>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</si>
  <si>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</si>
  <si>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</si>
  <si>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</si>
  <si>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</si>
  <si>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</si>
  <si>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</si>
  <si>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</si>
  <si>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</si>
  <si>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</si>
  <si>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</si>
  <si>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T</t>
  </si>
  <si>
    <t>U</t>
  </si>
  <si>
    <t>V</t>
  </si>
  <si>
    <t>W</t>
  </si>
  <si>
    <t>Z</t>
  </si>
  <si>
    <t>AA</t>
  </si>
  <si>
    <t>AB</t>
  </si>
  <si>
    <t>AC</t>
  </si>
  <si>
    <t>-</t>
  </si>
  <si>
    <t xml:space="preserve">Copiar y pegar en Block de notas </t>
  </si>
  <si>
    <t>001</t>
  </si>
  <si>
    <t>CENCOSUD S.A.</t>
  </si>
  <si>
    <t>PES</t>
  </si>
  <si>
    <t>201501010010000100000000000000000001                8000000000030590360763CENCOSUD S.A.                 000000000066510000000000000000000000000000000000000000000000000000000000000000000000000000000000000000000000000000000000PES00010000001000000000001154300000000000000000000000000                              000000000000000</t>
  </si>
  <si>
    <t>001000010000000000000000000180000000000305903607630000000000549670005000000000011543</t>
  </si>
  <si>
    <t>002</t>
  </si>
  <si>
    <t xml:space="preserve">CENCOSUD S.A. </t>
  </si>
  <si>
    <t>201501010020000100000000000000000002                8000000000030590360763CENCOSUD S.A.                 000000000018743000000000000000000000000000000000000000000000000000000000000000000000000000000000000000000000000000000000PES00010000001000000000000325300000000000000000000000000                              000000000000000</t>
  </si>
  <si>
    <t>002000010000000000000000000280000000000305903607630000000000154900005000000000003253</t>
  </si>
  <si>
    <t>201501010010000100000000000000000004                8000000000030590360763CENCOSUD S.A.                 000000000096300000000000000000000000000000000000000000002330000000000000000000000000000000000000000000000000000000000000PES00010000001000000000001630900000000000000000000000000                              000000000000000</t>
  </si>
  <si>
    <t>001000010000000000000000000480000000000305903607630000000000776610005000000000016309</t>
  </si>
  <si>
    <t>201501010010000100000000000000000005                8000000000030590360763CENCOSUD S.A.                 000000000559235000000000000000000000000000000000000000013530000000000000000000000000000000000000000000000000000000000000PES00010000001000000000009470900000000000000000000000000                              000000000000000</t>
  </si>
  <si>
    <t>001000010000000000000000000580000000000305903607630000000004509960005000000000094709</t>
  </si>
  <si>
    <t>201501010010000100000000000000000007                8000000000030590360763CENCOSUD S.A.                 000000000056628000000000000000000000000000000000000000000000000000000000000000000000000000000000000000000000000000000000PES00010000001000000000000982800000000000000000000000000                              000000000000000</t>
  </si>
  <si>
    <t>001000010000000000000000000780000000000305903607630000000000468000005000000000009828</t>
  </si>
  <si>
    <t>Id</t>
  </si>
  <si>
    <t>recibo</t>
  </si>
  <si>
    <t>apellidoNombre</t>
  </si>
  <si>
    <t>abono</t>
  </si>
  <si>
    <t>cuotaBaja</t>
  </si>
  <si>
    <t>dU</t>
  </si>
  <si>
    <t>RABAZA Jesus Martin</t>
  </si>
  <si>
    <t>X</t>
  </si>
  <si>
    <t>CACERES Jessica</t>
  </si>
  <si>
    <t>NUÑEZ Juan</t>
  </si>
  <si>
    <t>CRISMADO VALENTINA</t>
  </si>
  <si>
    <t>GRISMADO PAULINA</t>
  </si>
  <si>
    <t>RATH MACIEL Santino</t>
  </si>
  <si>
    <t>CLARA CASTOFANO Facundo</t>
  </si>
  <si>
    <t>BOJKO Joaquin</t>
  </si>
  <si>
    <t>RABAZA Barbara Anahi</t>
  </si>
  <si>
    <t>BOJKO Rocio Belen</t>
  </si>
  <si>
    <t>TOMASSONI POSADAS JUANA</t>
  </si>
  <si>
    <t>GUERRERO MIQUEAS David</t>
  </si>
  <si>
    <t>RAMOS THIAGO</t>
  </si>
  <si>
    <t>SAYAGO Santino</t>
  </si>
  <si>
    <t>SANCHEZ Marcos</t>
  </si>
  <si>
    <t>MIR Magali</t>
  </si>
  <si>
    <t>RUSSO Abigail</t>
  </si>
  <si>
    <t>ROLDAN Agustina</t>
  </si>
  <si>
    <t>GONZALEZ ARRUA Enzo</t>
  </si>
  <si>
    <t>PONCE Thiago Uriel</t>
  </si>
  <si>
    <t>MUÑOZ Bastian</t>
  </si>
  <si>
    <t>MUÑOZ Francesca Renata</t>
  </si>
  <si>
    <t>MAGGIO Valentina</t>
  </si>
  <si>
    <t>PESOA GONZALEZ KIARA</t>
  </si>
  <si>
    <t>CUELLO Ciro Roman</t>
  </si>
  <si>
    <t>CUELLO Mirko Santino</t>
  </si>
  <si>
    <t>ZUCCO LEON KUMAR</t>
  </si>
  <si>
    <t>GONZALEZ Micaela victoria</t>
  </si>
  <si>
    <t>VILLALBA Valentin</t>
  </si>
  <si>
    <t>FUMASONI Morena Fiorella</t>
  </si>
  <si>
    <t>SOLAR MORA</t>
  </si>
  <si>
    <t>VILLALBA Lautaro</t>
  </si>
  <si>
    <t>BRINGAS Alma</t>
  </si>
  <si>
    <t>GUIBAUDO MOVA Valentina</t>
  </si>
  <si>
    <t>ALEGRE Olivia</t>
  </si>
  <si>
    <t>DELFIN Thomas Santiago</t>
  </si>
  <si>
    <t>SANCHEZ VICTORIA</t>
  </si>
  <si>
    <t>BENITEZ DOME Joaquin</t>
  </si>
  <si>
    <t>ALEGRE Joaquina</t>
  </si>
  <si>
    <t>REYES Benjamin Gabriel</t>
  </si>
  <si>
    <t>DELFIN LENA Sofia</t>
  </si>
  <si>
    <t>REYES Tomas Alejandro</t>
  </si>
  <si>
    <t>GOZALBO MILO BENJAMIN</t>
  </si>
  <si>
    <t>LUQUE GARCIA IRINA</t>
  </si>
  <si>
    <t>BRITEZ VALENZUELA Ornella</t>
  </si>
  <si>
    <t>BENITEZ Diego Ezequiel</t>
  </si>
  <si>
    <t>DE LELLIS Camila</t>
  </si>
  <si>
    <t>GUARDAMAGNA Sebastian</t>
  </si>
  <si>
    <t>PEREZ BENICIO ARIEL</t>
  </si>
  <si>
    <t>SPRINGER Mateo</t>
  </si>
  <si>
    <t>VERA Uma Jasmin</t>
  </si>
  <si>
    <t>SIMI Rocio</t>
  </si>
  <si>
    <t>GARCIA CASARES Valentina</t>
  </si>
  <si>
    <t>BARILA Morena</t>
  </si>
  <si>
    <t>PINTO Candela</t>
  </si>
  <si>
    <t>DI LEO Facundo</t>
  </si>
  <si>
    <t>MARTINEZ Valentin</t>
  </si>
  <si>
    <t>ORTEGA Paloma</t>
  </si>
  <si>
    <t>SAYAGO Juan Facundo</t>
  </si>
  <si>
    <t>SIKOMAS LUNA Thiago Gael</t>
  </si>
  <si>
    <t>SIKOMAS LUNA Thiago Gael - 50805160</t>
  </si>
  <si>
    <t>BARRIENTOS Jorge</t>
  </si>
  <si>
    <t>GRIEVE Lisandro Andres</t>
  </si>
  <si>
    <t>HAGER Mateo</t>
  </si>
  <si>
    <t>NATIELLO Santiago</t>
  </si>
  <si>
    <t>REGGIANI Mora</t>
  </si>
  <si>
    <t>BARRIENTOS Ezequiel Andres</t>
  </si>
  <si>
    <t>WEBER Teo</t>
  </si>
  <si>
    <t>IRRAZABEAL TEJEDA Bianca</t>
  </si>
  <si>
    <t>GABIN Dante Alejo</t>
  </si>
  <si>
    <t>SERRA Belen Rocio</t>
  </si>
  <si>
    <t>MATESEVAC Bianca</t>
  </si>
  <si>
    <t>MOLERO Pilar Julieta</t>
  </si>
  <si>
    <t>GARCIA CASARES Mateo</t>
  </si>
  <si>
    <t>SCHVARZER Delfina</t>
  </si>
  <si>
    <t>ZIEGLER DI LEO Alma Francesca</t>
  </si>
  <si>
    <t>INCCICO VALENTIN</t>
  </si>
  <si>
    <t>SILVA LUCENA Katherine</t>
  </si>
  <si>
    <t>ROJOS ROJAS Victoria</t>
  </si>
  <si>
    <t>ULRICH STERZEN Cyrene</t>
  </si>
  <si>
    <t>MAZA MACIEL Lautaro Miguel</t>
  </si>
  <si>
    <t>ARANDA GONZALEZ Aylin</t>
  </si>
  <si>
    <t>ULRICH STERZEN MILENA</t>
  </si>
  <si>
    <t>GALLEGUILLO Agustin</t>
  </si>
  <si>
    <t>MARICHICH Maria Victoria</t>
  </si>
  <si>
    <t>GUEVARA VALENTINA ISABELLA</t>
  </si>
  <si>
    <t>GUEVARA Bautista Damian</t>
  </si>
  <si>
    <t>TRIAY Joaquín</t>
  </si>
  <si>
    <t>COLAGRECO Giuliana</t>
  </si>
  <si>
    <t>BELLIA_ALMAZAN Valentina</t>
  </si>
  <si>
    <t>OJEDA Federico</t>
  </si>
  <si>
    <t>OJEDA Renata</t>
  </si>
  <si>
    <t>DISANTO Milagros</t>
  </si>
  <si>
    <t>SERRANO Santiago</t>
  </si>
  <si>
    <t>ELICECHE Santiago</t>
  </si>
  <si>
    <t>ELICECHE Antonella Sofia</t>
  </si>
  <si>
    <t>KOLODZIEJ MORETTI Ludmila</t>
  </si>
  <si>
    <t>GARCIA RUIZ Agostina</t>
  </si>
  <si>
    <t>GONZALEZ Sofia Maira</t>
  </si>
  <si>
    <t>RUDEL JOAQUIN</t>
  </si>
  <si>
    <t>ARRUA FAGRE Malena</t>
  </si>
  <si>
    <t>ZORDAN LISANDRO URIEL</t>
  </si>
  <si>
    <t>ARANA SOL MORENA</t>
  </si>
  <si>
    <t>SILVA Nicolas</t>
  </si>
  <si>
    <t>VIDONI Bianca Francesca</t>
  </si>
  <si>
    <t>BELMATTINO Marco Gabriel</t>
  </si>
  <si>
    <t>BURGER José Ignacio</t>
  </si>
  <si>
    <t>HERRERA SAMUEL</t>
  </si>
  <si>
    <t>NADALICH Zahira</t>
  </si>
  <si>
    <t>LAMBIASE ARIANA Jazmin</t>
  </si>
  <si>
    <t>VIDONI Bruna Martina</t>
  </si>
  <si>
    <t>RUIZ Valentina Ailen</t>
  </si>
  <si>
    <t>LUDUEÑA Giuliana Mailen</t>
  </si>
  <si>
    <t>RUIZ Ariel Iban</t>
  </si>
  <si>
    <t>SOSA Moira</t>
  </si>
  <si>
    <t>SOSA Julieta</t>
  </si>
  <si>
    <t>RUIZ Melody</t>
  </si>
  <si>
    <t>TAVERNA Aldana</t>
  </si>
  <si>
    <t>DOMINGUEZ Camila</t>
  </si>
  <si>
    <t>MORALES Martin</t>
  </si>
  <si>
    <t>RODRIGUEZ MARIN Leandro</t>
  </si>
  <si>
    <t>KUKITA MAIA AILEN</t>
  </si>
  <si>
    <t>COFAN Malena Sol</t>
  </si>
  <si>
    <t>CAVAGNINO Alma</t>
  </si>
  <si>
    <t>RODRIGUEZ MARIN Luciano</t>
  </si>
  <si>
    <t>KOREC Reina Daniela</t>
  </si>
  <si>
    <t>HUMBERT Luciano</t>
  </si>
  <si>
    <t>RAMOS Juana</t>
  </si>
  <si>
    <t>LUNA Theo Lional</t>
  </si>
  <si>
    <t>LUNA MISAL Agostina</t>
  </si>
  <si>
    <t>BAEZ Zahira</t>
  </si>
  <si>
    <t>DIAZ Milagros</t>
  </si>
  <si>
    <t>RODRIGUEZ Candela tiziana</t>
  </si>
  <si>
    <t>RODRIGUEZ C MARTINA</t>
  </si>
  <si>
    <t>ABALOS Maximo Fabian</t>
  </si>
  <si>
    <t>MONTOTO Honeker Mia</t>
  </si>
  <si>
    <t>PERLA Lara</t>
  </si>
  <si>
    <t>PERLA Mateo Valentin</t>
  </si>
  <si>
    <t>SCHEFFER Ortega</t>
  </si>
  <si>
    <t>GONZALEZ TORRACA Micaela</t>
  </si>
  <si>
    <t>PONCE SPEERLI SANTIAGO</t>
  </si>
  <si>
    <t>BALBUENA BETANCURT Mora</t>
  </si>
  <si>
    <t>RODRIGUEZ Lautaro Gabriel</t>
  </si>
  <si>
    <t>RODRIGUEZ Daira</t>
  </si>
  <si>
    <t>DE GORBI BIGNOTI FRANCISCO</t>
  </si>
  <si>
    <t>MENDIETA RODRIGUEZ Malena</t>
  </si>
  <si>
    <t>DIAZ MELODY</t>
  </si>
  <si>
    <t>MEDINA JIMENEZ Candela</t>
  </si>
  <si>
    <t>MEDINA JIMENEZ Marcos</t>
  </si>
  <si>
    <t>MALDONADO Fiorella</t>
  </si>
  <si>
    <t>MARTINEZ Lara Belen</t>
  </si>
  <si>
    <t>CATALANO Agustina</t>
  </si>
  <si>
    <t>MURACA Giulliana</t>
  </si>
  <si>
    <t>PALOSCHI MADRID iris</t>
  </si>
  <si>
    <t>PEREYRA Valetin</t>
  </si>
  <si>
    <t>SARMIENTO Tomas</t>
  </si>
  <si>
    <t>MARTINEZ Benjamin</t>
  </si>
  <si>
    <t>RUSSO MALDONADO Lara</t>
  </si>
  <si>
    <t>MURACA Simon Francisca</t>
  </si>
  <si>
    <t>CIOLLI Santiago</t>
  </si>
  <si>
    <t>TOLEDO GONZALO Adrian</t>
  </si>
  <si>
    <t>GONZALEZ AQUINO Agustina</t>
  </si>
  <si>
    <t>SILVA LUCENA Uriel</t>
  </si>
  <si>
    <t>PESOLANO Aymara</t>
  </si>
  <si>
    <t>GONZALEZ AQUINO Martina</t>
  </si>
  <si>
    <t>AGUILERA Santino</t>
  </si>
  <si>
    <t>CAPRI Santino</t>
  </si>
  <si>
    <t>IRIART Milagros</t>
  </si>
  <si>
    <t>CUBILLOS GEREZ MARCOS</t>
  </si>
  <si>
    <t>BLANCO DE CERCHI Lucas</t>
  </si>
  <si>
    <t>CUBILLOS GEREZ PATRISIO</t>
  </si>
  <si>
    <t>BLANCO DE CERCHIO Jazmin</t>
  </si>
  <si>
    <t>CUBILLOS GEREZ MELINA</t>
  </si>
  <si>
    <t>IRIART Geraldine</t>
  </si>
  <si>
    <t>SOVERON NIZOLI Santino</t>
  </si>
  <si>
    <t>ROMERO MACIEL Martina</t>
  </si>
  <si>
    <t>CABALLERO RIVEROS Elena</t>
  </si>
  <si>
    <t>PONCE MARTINEZ Delfina</t>
  </si>
  <si>
    <t>LAURA ROSAS Ruth</t>
  </si>
  <si>
    <t>RAMIREZ  LUDMILA</t>
  </si>
  <si>
    <t>AGUILERA RICHARD Ruben</t>
  </si>
  <si>
    <t>FIERRO GONZALEZ Isaac</t>
  </si>
  <si>
    <t>FIERRO GONZALEZ Ignacio</t>
  </si>
  <si>
    <t>LEDESMA Thiago</t>
  </si>
  <si>
    <t>RUIZ Mateo Bautista</t>
  </si>
  <si>
    <t>RUIZ Valentino</t>
  </si>
  <si>
    <t>LIZARDIA Ivan Gabriel</t>
  </si>
  <si>
    <t>LIZARDIA Luz Belen</t>
  </si>
  <si>
    <t>FEIJOO Valentina Lourdes</t>
  </si>
  <si>
    <t>FUENTES SOLIZ CELESTE</t>
  </si>
  <si>
    <t>FERNANDEZ Oliver</t>
  </si>
  <si>
    <t>PANIAGUA GIANLUCA VALENTINO</t>
  </si>
  <si>
    <t>ROQUETA Lorenzo Valentin</t>
  </si>
  <si>
    <t>QUIROGA Maite Xiomara</t>
  </si>
  <si>
    <t>WIACEK BORIS</t>
  </si>
  <si>
    <t>GULARTE ESCALIER Fabrizio Nehuen</t>
  </si>
  <si>
    <t>DEBENEDETI Santino</t>
  </si>
  <si>
    <t>CACERES CUBILLA Tatiana</t>
  </si>
  <si>
    <t>MARTINEZ LEON</t>
  </si>
  <si>
    <t>SANTILLAN Thiago</t>
  </si>
  <si>
    <t>IBAÑEZ Valentina Belen</t>
  </si>
  <si>
    <t>DOMINICI Lorenzo</t>
  </si>
  <si>
    <t>PEDROS LUSARDI Mia</t>
  </si>
  <si>
    <t>GODOY CANIZA Esmeralda</t>
  </si>
  <si>
    <t>RODRIGUEZ Julieta</t>
  </si>
  <si>
    <t>VILLAFANE Faustina</t>
  </si>
  <si>
    <t>JAQUE Araceli</t>
  </si>
  <si>
    <t>PALACIOS Gaston Lihuen</t>
  </si>
  <si>
    <t>CARDACI Mailen Luz</t>
  </si>
  <si>
    <t>CARDACI CHiara Azul</t>
  </si>
  <si>
    <t>ALTAMIRA Arian</t>
  </si>
  <si>
    <t>AQUINO Ambar Nicole</t>
  </si>
  <si>
    <t>ESCUDERO Emma Jazmin</t>
  </si>
  <si>
    <t>ALTAMIRA Elias Nehuen</t>
  </si>
  <si>
    <t>RONDINELLA Candela Alba</t>
  </si>
  <si>
    <t>MONTE JORDAN Ezequiel</t>
  </si>
  <si>
    <t>PARET GODOY Ryan</t>
  </si>
  <si>
    <t>BASIGLIO MARTINA</t>
  </si>
  <si>
    <t>LEGUIZAMO NIELLA Hugo Nehuel</t>
  </si>
  <si>
    <t>CHAMORRO FERNANDEZ JUAN</t>
  </si>
  <si>
    <t>AVALOS ANGELA</t>
  </si>
  <si>
    <t>RIOS LEANDRO</t>
  </si>
  <si>
    <t>IRALA JACQUET THIAGO</t>
  </si>
  <si>
    <t>GIMENEZ SERRA Oriana</t>
  </si>
  <si>
    <t>RIOS Juana Morena</t>
  </si>
  <si>
    <t>OJEDA GAETAN Celeste</t>
  </si>
  <si>
    <t>VAZQUEZ Abel</t>
  </si>
  <si>
    <t>GIMENEZ SERRA Tiziano</t>
  </si>
  <si>
    <t>DURE DURE JUNIOR</t>
  </si>
  <si>
    <t>CARDINAUX Tomas</t>
  </si>
  <si>
    <t>LEDESMA Mateo</t>
  </si>
  <si>
    <t>ALTAMIRANO ALMA</t>
  </si>
  <si>
    <t>TRINIDAD Renata</t>
  </si>
  <si>
    <t>YACOBINO Alma</t>
  </si>
  <si>
    <t>STRACK Agustin</t>
  </si>
  <si>
    <t>STRACK Máximo</t>
  </si>
  <si>
    <t>CABALLERO VALENTIN</t>
  </si>
  <si>
    <t>MASCHERINI Dalila</t>
  </si>
  <si>
    <t>GASTAGER Valentina</t>
  </si>
  <si>
    <t>GIMENEZ Federico</t>
  </si>
  <si>
    <t>TRAVIESO Agustina</t>
  </si>
  <si>
    <t>MASCHERINI Nuriel</t>
  </si>
  <si>
    <t>LABRINCHU Brisa</t>
  </si>
  <si>
    <t>IBAÑEZ Gaia</t>
  </si>
  <si>
    <t>GASTAGER Catalina</t>
  </si>
  <si>
    <t>RUIZ Kiara</t>
  </si>
  <si>
    <t>CILIO Pamela</t>
  </si>
  <si>
    <t>TOPATIGH Nahaiara Jazmin</t>
  </si>
  <si>
    <t>BECERRA LOPEZ Luis Ezequiel</t>
  </si>
  <si>
    <t>VEGA Bianca Martina</t>
  </si>
  <si>
    <t>MASCHERINI Nehuen</t>
  </si>
  <si>
    <t>COCIANCICH OLARI Ambar</t>
  </si>
  <si>
    <t>GIMENEZ Nahiara Aylen</t>
  </si>
  <si>
    <t>IBAÑEZ Emma</t>
  </si>
  <si>
    <t>CILIO Barbara</t>
  </si>
  <si>
    <t>PAULET Victori Isabella</t>
  </si>
  <si>
    <t>TRAVIESO Simon</t>
  </si>
  <si>
    <t>MELE FRANCISCO Joaquin</t>
  </si>
  <si>
    <t>GIACHINO Francisco</t>
  </si>
  <si>
    <t>SALAS Leonel Alberto</t>
  </si>
  <si>
    <t>SURIANO Mia Aylen</t>
  </si>
  <si>
    <t>DETER JUANA</t>
  </si>
  <si>
    <t>RACHED Milo Santino</t>
  </si>
  <si>
    <t>CHEULANI Jazmin</t>
  </si>
  <si>
    <t>AVERSENTE LUCIO</t>
  </si>
  <si>
    <t>VIDELA Lisandro Camilo</t>
  </si>
  <si>
    <t>NIZOLI Pilar</t>
  </si>
  <si>
    <t>KUKITA MARTINIAO Andres</t>
  </si>
  <si>
    <t>FIGUEROA UTRERA  Juan</t>
  </si>
  <si>
    <t>FETTER Daniel Benjamin</t>
  </si>
  <si>
    <t>FRITZLER Jana Nicole</t>
  </si>
  <si>
    <t>ESCOBAR Rocio</t>
  </si>
  <si>
    <t>ROSELLO Thiago Benjamin</t>
  </si>
  <si>
    <t>RIVERO MARTINEZ Lucas</t>
  </si>
  <si>
    <t>CELIZ Amparo</t>
  </si>
  <si>
    <t>MINCHINELLI TIZIANA</t>
  </si>
  <si>
    <t>SCALZONE MARIN Giuliana</t>
  </si>
  <si>
    <t>DURE VELAZQUEZ BIANCA</t>
  </si>
  <si>
    <t>MANSILLAJUAN CRUZ</t>
  </si>
  <si>
    <t>MIRABELLI AGOSTINA</t>
  </si>
  <si>
    <t>BRUNO Arian Ignacio</t>
  </si>
  <si>
    <t>MARTINEZ ZOE</t>
  </si>
  <si>
    <t>SIGNORETTI CATALINA</t>
  </si>
  <si>
    <t>TORRES NICOLAS</t>
  </si>
  <si>
    <t>LAZARTE GONZALEZ Bautista</t>
  </si>
  <si>
    <t>BECERRA Fiorella</t>
  </si>
  <si>
    <t>LOPEZ FLAMENCO MARTIN</t>
  </si>
  <si>
    <t>MARICHI Nahiara</t>
  </si>
  <si>
    <t>THIEL Emilia Federica</t>
  </si>
  <si>
    <t>MARTINEZ Yanina Daiana</t>
  </si>
  <si>
    <t>YTRIAGO ALMERIDA VALERIA</t>
  </si>
  <si>
    <t>CALBI Franco</t>
  </si>
  <si>
    <t>SOTOMAYOR DI ZINNO Daira</t>
  </si>
  <si>
    <t>SALAZAR Julieta</t>
  </si>
  <si>
    <t>SALAZAR Eva</t>
  </si>
  <si>
    <t>SABELLA FERNANDEZ Tais</t>
  </si>
  <si>
    <t>SABELLA FERNANDEZ Lia Valentina</t>
  </si>
  <si>
    <t>PIQUE ROMANO Geraldine</t>
  </si>
  <si>
    <t>MILLA Facundo</t>
  </si>
  <si>
    <t>MILLA Julieta Antonella</t>
  </si>
  <si>
    <t>MILLA Maria Candela</t>
  </si>
  <si>
    <t>LIJO Ian Eduardo</t>
  </si>
  <si>
    <t>RISSO Camila</t>
  </si>
  <si>
    <t>TORRES SALASAR Isabela</t>
  </si>
  <si>
    <t>PORCOPIO Santino</t>
  </si>
  <si>
    <t>GONZALEZ DIMARTINO Valeria</t>
  </si>
  <si>
    <t>FELKER MAIA</t>
  </si>
  <si>
    <t>RECALDE Morena</t>
  </si>
  <si>
    <t>AGUERO Sebastian</t>
  </si>
  <si>
    <t>CHACON VELIZ Sophia</t>
  </si>
  <si>
    <t>DUARTE MORENO JAZMIN</t>
  </si>
  <si>
    <t>CORNEJO Valentino</t>
  </si>
  <si>
    <t>LAZARTE GONZALEZ Paula Joaquina</t>
  </si>
  <si>
    <t>GONZALEZ Alexander</t>
  </si>
  <si>
    <t>ROLON ESPINOLA FABRIZIO</t>
  </si>
  <si>
    <t>DUARTE ESCOBAR ALEXIS</t>
  </si>
  <si>
    <t>JARA VALDEZ ALEXIS</t>
  </si>
  <si>
    <t>LUNA LIZARRAGA PRISCILA</t>
  </si>
  <si>
    <t>FERNANDEZ PANICO Franco</t>
  </si>
  <si>
    <t>LEDESMA Luna</t>
  </si>
  <si>
    <t>BENITEZ Edgar Martin</t>
  </si>
  <si>
    <t>VAZQUEZ Ludmila</t>
  </si>
  <si>
    <t>VAZQUEZ Macarena</t>
  </si>
  <si>
    <t>FERNANDEZ Constanza</t>
  </si>
  <si>
    <t>BOLESSI Julian</t>
  </si>
  <si>
    <t>DISTEFANO Selene Victoria</t>
  </si>
  <si>
    <t>LUSARDI CAMILO</t>
  </si>
  <si>
    <t>MONTOYA Camila</t>
  </si>
  <si>
    <t>MONTOYA Sebastian</t>
  </si>
  <si>
    <t>CZAPLICKI Jazmin</t>
  </si>
  <si>
    <t>IBALO Alejo</t>
  </si>
  <si>
    <t>ESTEVEZ Juana</t>
  </si>
  <si>
    <t>AVILA Priscila Aylen</t>
  </si>
  <si>
    <t>DI BIAGI GIOINO Micaela</t>
  </si>
  <si>
    <t>DI BIAGI GIOINO Magali</t>
  </si>
  <si>
    <t>NAGELE Mia</t>
  </si>
  <si>
    <t>CASTILLO Alma</t>
  </si>
  <si>
    <t>GUZMAN Facundo</t>
  </si>
  <si>
    <t>RUIZ DIAS BLANCO Luz</t>
  </si>
  <si>
    <t>BUGART KAREN</t>
  </si>
  <si>
    <t>BURGAT LUCIA</t>
  </si>
  <si>
    <t>MAZA MACIEL Joaquin</t>
  </si>
  <si>
    <t>MAZA MACIEL Malena</t>
  </si>
  <si>
    <t>TIESO Nicolas</t>
  </si>
  <si>
    <t>ALVAREZ SORIA Delfina</t>
  </si>
  <si>
    <t>FAHINRICH Abril Antonella</t>
  </si>
  <si>
    <t>DIAZ Sofia</t>
  </si>
  <si>
    <t>BERTELLI Franco</t>
  </si>
  <si>
    <t>LOPEZ FLAMENCO Santiago</t>
  </si>
  <si>
    <t>RODRIGUEZ Melina</t>
  </si>
  <si>
    <t>ORTIZ DE MENDIVIL Tomas</t>
  </si>
  <si>
    <t>FERNANDEZ Milagros Morena</t>
  </si>
  <si>
    <t>DOJORTI MARCER Juana Luna</t>
  </si>
  <si>
    <t>CHAMORRO Carolina</t>
  </si>
  <si>
    <t>DISTEFANO LOURDES MILAGROS</t>
  </si>
  <si>
    <t>CANEDO Julieta</t>
  </si>
  <si>
    <t>UTRERA Pamela Ariana</t>
  </si>
  <si>
    <t>PAULET Bruno Nohah</t>
  </si>
  <si>
    <t>SANTAMARIA Sofia</t>
  </si>
  <si>
    <t>MORENO Rocio</t>
  </si>
  <si>
    <t>MAIDANA Dylan</t>
  </si>
  <si>
    <t>SEGOVIA Maia Lourdes</t>
  </si>
  <si>
    <t>ARZAMENDIA Felipe</t>
  </si>
  <si>
    <t>CASANELAS LUCAS HERNAN</t>
  </si>
  <si>
    <t>ARZAMENDIA Emily</t>
  </si>
  <si>
    <t>OVEJERO Elian Gabriel</t>
  </si>
  <si>
    <t>DANA Francisco</t>
  </si>
  <si>
    <t>LOPEZ Mia Pilar</t>
  </si>
  <si>
    <t>SANZ Mora</t>
  </si>
  <si>
    <t>FRIDIS AYALA TIZIANO</t>
  </si>
  <si>
    <t>LESCANO Violeta</t>
  </si>
  <si>
    <t>CARDOZO Santiago Ariel</t>
  </si>
  <si>
    <t>CORDOBA Thomas</t>
  </si>
  <si>
    <t>GARCIA Lisandro Lionel</t>
  </si>
  <si>
    <t>GARCIA Alma Sofía</t>
  </si>
  <si>
    <t>GIMENEZ Santiago Federico</t>
  </si>
  <si>
    <t>POMPONIO GIANNA</t>
  </si>
  <si>
    <t>+</t>
  </si>
  <si>
    <t>comprobante</t>
  </si>
  <si>
    <t>comprasBaja</t>
  </si>
  <si>
    <t>cuit</t>
  </si>
  <si>
    <t>B001000445901</t>
  </si>
  <si>
    <t>MEDICARDIO</t>
  </si>
  <si>
    <t>01/04/2021</t>
  </si>
  <si>
    <t>30612430973</t>
  </si>
  <si>
    <t>B000400047191</t>
  </si>
  <si>
    <t>ALTA VISION sa</t>
  </si>
  <si>
    <t>30646387821</t>
  </si>
  <si>
    <t>C000400017179</t>
  </si>
  <si>
    <t>AIEPBA</t>
  </si>
  <si>
    <t>03/04/2021</t>
  </si>
  <si>
    <t>30662504145</t>
  </si>
  <si>
    <t>C000300002405</t>
  </si>
  <si>
    <t>SERVI - LIM</t>
  </si>
  <si>
    <t>20147156120</t>
  </si>
  <si>
    <t>B000804059842</t>
  </si>
  <si>
    <t>SEPSA</t>
  </si>
  <si>
    <t>04/04/2021</t>
  </si>
  <si>
    <t>30659863789</t>
  </si>
  <si>
    <t>X720716035227</t>
  </si>
  <si>
    <t>TELECOM ARGENTINA SA</t>
  </si>
  <si>
    <t>05/04/2021</t>
  </si>
  <si>
    <t>30639453738</t>
  </si>
  <si>
    <t>B000804060332</t>
  </si>
  <si>
    <t>B000804061323</t>
  </si>
  <si>
    <t>06/04/2021</t>
  </si>
  <si>
    <t>B000804062352</t>
  </si>
  <si>
    <t>07/04/2021</t>
  </si>
  <si>
    <t>B000804063397</t>
  </si>
  <si>
    <t>08/04/2021</t>
  </si>
  <si>
    <t>B000804065547</t>
  </si>
  <si>
    <t>10/04/2021</t>
  </si>
  <si>
    <t>B000804067164</t>
  </si>
  <si>
    <t>12/04/2021</t>
  </si>
  <si>
    <t>B000804070301</t>
  </si>
  <si>
    <t>15/04/2021</t>
  </si>
  <si>
    <t>B010886344423</t>
  </si>
  <si>
    <t>AYSA</t>
  </si>
  <si>
    <t>17/04/2021</t>
  </si>
  <si>
    <t>30709565075</t>
  </si>
  <si>
    <t>B000804073586</t>
  </si>
  <si>
    <t>19/04/2021</t>
  </si>
  <si>
    <t>B000804074610</t>
  </si>
  <si>
    <t>20/04/2021</t>
  </si>
  <si>
    <t>B000804075555</t>
  </si>
  <si>
    <t>21/04/2021</t>
  </si>
  <si>
    <t>B000300003125</t>
  </si>
  <si>
    <t>DISTRIMAR sanitarios</t>
  </si>
  <si>
    <t>20177252337</t>
  </si>
  <si>
    <t>B002317218650</t>
  </si>
  <si>
    <t>EDENOR</t>
  </si>
  <si>
    <t>26/04/2021</t>
  </si>
  <si>
    <t>30655116202</t>
  </si>
  <si>
    <t>B002317265168</t>
  </si>
  <si>
    <t>C000200002458</t>
  </si>
  <si>
    <t>27/04/2021</t>
  </si>
  <si>
    <t>Tipos de comprobantes</t>
  </si>
  <si>
    <t>Código</t>
  </si>
  <si>
    <t>Denominación</t>
  </si>
  <si>
    <t>FACTURAS A</t>
  </si>
  <si>
    <t>NOTAS DE DEBITO A</t>
  </si>
  <si>
    <t>003</t>
  </si>
  <si>
    <t>NOTAS DE CREDITO A</t>
  </si>
  <si>
    <t>004</t>
  </si>
  <si>
    <t>RECIBOS A</t>
  </si>
  <si>
    <t>005</t>
  </si>
  <si>
    <t>NOTAS DE VENTA AL CONTADO A</t>
  </si>
  <si>
    <t>006</t>
  </si>
  <si>
    <t>FACTURAS B</t>
  </si>
  <si>
    <t>007</t>
  </si>
  <si>
    <t>NOTAS DE DEBITO B</t>
  </si>
  <si>
    <t>008</t>
  </si>
  <si>
    <t>NOTAS DE CREDITO B</t>
  </si>
  <si>
    <t>009</t>
  </si>
  <si>
    <t>RECIBOS B</t>
  </si>
  <si>
    <t>010</t>
  </si>
  <si>
    <t>NOTAS DE VENTA AL CONTADO B</t>
  </si>
  <si>
    <t>011</t>
  </si>
  <si>
    <t>FACTURAS C</t>
  </si>
  <si>
    <t>012</t>
  </si>
  <si>
    <t>NOTAS DE DEBITO C</t>
  </si>
  <si>
    <t>013</t>
  </si>
  <si>
    <t>NOTAS DE CREDITO C</t>
  </si>
  <si>
    <t>014</t>
  </si>
  <si>
    <t>DOCUMENTO ADUANERO</t>
  </si>
  <si>
    <t>015</t>
  </si>
  <si>
    <t>RECIBOS C</t>
  </si>
  <si>
    <t>016</t>
  </si>
  <si>
    <t>NOTAS DE VENTA AL CONTADO C</t>
  </si>
  <si>
    <t>019</t>
  </si>
  <si>
    <t>FACTURAS DE EXPORTACION</t>
  </si>
  <si>
    <t>020</t>
  </si>
  <si>
    <t>NOTAS DE DEBITO POR OPERACIONES CON EL EXTERIOR</t>
  </si>
  <si>
    <t>021</t>
  </si>
  <si>
    <t>NOTAS DE CREDITO POR OPERACIONES CON EL EXTERIOR</t>
  </si>
  <si>
    <t>022</t>
  </si>
  <si>
    <t>FACTURAS - PERMISO EXPORTACION SIMPLIFICADO - DTO. 855/97</t>
  </si>
  <si>
    <t>030</t>
  </si>
  <si>
    <t>COMPROBANTES DE COMPRA DE BIENES USADOS</t>
  </si>
  <si>
    <t>031</t>
  </si>
  <si>
    <t>MANDATO - CONSIGNACION</t>
  </si>
  <si>
    <t>032</t>
  </si>
  <si>
    <t>COMPROBANTES PARA RECICLAR MATERIALES</t>
  </si>
  <si>
    <t>034</t>
  </si>
  <si>
    <t>COMPROBANTES A DEL APARTADO A  INCISO F  R G  N  1415</t>
  </si>
  <si>
    <t>035</t>
  </si>
  <si>
    <t>COMPROBANTES B DEL ANEXO I, APARTADO A, INC. F), RG N° 1415</t>
  </si>
  <si>
    <t>036</t>
  </si>
  <si>
    <t>COMPROBANTES C DEL Anexo I, Apartado A, INC.F), R.G. N° 1415</t>
  </si>
  <si>
    <t>037</t>
  </si>
  <si>
    <t>NOTAS DE DEBITO O DOCUMENTO EQUIVALENTE QUE CUMPLAN CON LA R.G. N° 1415</t>
  </si>
  <si>
    <t>038</t>
  </si>
  <si>
    <t>NOTAS DE CREDITO O DOCMENTO EQUIVALENTE QUE CUMPLAN CON LA R.G. N° 1415</t>
  </si>
  <si>
    <t>039</t>
  </si>
  <si>
    <t>OTROS COMPROBANTES A QUE CUMPLEN CON LA R G  1415</t>
  </si>
  <si>
    <t>040</t>
  </si>
  <si>
    <t>OTROS COMPROBANTES B QUE CUMPLAN CON LA R.G. N° 1415</t>
  </si>
  <si>
    <t>041</t>
  </si>
  <si>
    <t>OTROS COMPROBANTES C QUE CUMPLAN CON LA R.G. N° 1415</t>
  </si>
  <si>
    <t>050</t>
  </si>
  <si>
    <t xml:space="preserve">RECIBO FACTURA A  REGIMEN DE FACTURA DE CREDITO </t>
  </si>
  <si>
    <t>051</t>
  </si>
  <si>
    <t>FACTURAS M</t>
  </si>
  <si>
    <t>052</t>
  </si>
  <si>
    <t>NOTAS DE DEBITO M</t>
  </si>
  <si>
    <t>053</t>
  </si>
  <si>
    <t>NOTAS DE CREDITO M</t>
  </si>
  <si>
    <t>054</t>
  </si>
  <si>
    <t>RECIBOS M</t>
  </si>
  <si>
    <t>055</t>
  </si>
  <si>
    <t>NOTAS DE VENTA AL CONTADO M</t>
  </si>
  <si>
    <t>056</t>
  </si>
  <si>
    <t>COMPROBANTES M DEL ANEXO I  APARTADO A  INC F   R G  N  1415</t>
  </si>
  <si>
    <t>057</t>
  </si>
  <si>
    <t>OTROS COMPROBANTES M QUE CUMPLAN CON LA R G  N  1415</t>
  </si>
  <si>
    <t>058</t>
  </si>
  <si>
    <t>CUENTAS DE VENTA Y LIQUIDO PRODUCTO M</t>
  </si>
  <si>
    <t>059</t>
  </si>
  <si>
    <t>LIQUIDACIONES M</t>
  </si>
  <si>
    <t>060</t>
  </si>
  <si>
    <t>CUENTAS DE VENTA Y LIQUIDO PRODUCTO A</t>
  </si>
  <si>
    <t>061</t>
  </si>
  <si>
    <t>CUENTAS DE VENTA Y LIQUIDO PRODUCTO B</t>
  </si>
  <si>
    <t>063</t>
  </si>
  <si>
    <t>LIQUIDACIONES A</t>
  </si>
  <si>
    <t>064</t>
  </si>
  <si>
    <t>LIQUIDACIONES B</t>
  </si>
  <si>
    <t>065</t>
  </si>
  <si>
    <t xml:space="preserve">NOTAS DE CREDITO DE COMPROBANTES CON COD. 34, 39, 58, 59, 60, 63, 96, 97 </t>
  </si>
  <si>
    <t>066</t>
  </si>
  <si>
    <t>DESPACHO DE IMPORTACION</t>
  </si>
  <si>
    <t>067</t>
  </si>
  <si>
    <t>IMPORTACION DE SERVICIOS</t>
  </si>
  <si>
    <t>068</t>
  </si>
  <si>
    <t>LIQUIDACION C</t>
  </si>
  <si>
    <t>070</t>
  </si>
  <si>
    <t>RECIBOS FACTURA DE CREDITO</t>
  </si>
  <si>
    <t>071</t>
  </si>
  <si>
    <t>CREDITO FISCAL POR CONTRIBUCIONES PATRONALES</t>
  </si>
  <si>
    <t>073</t>
  </si>
  <si>
    <t>FORMULARIO 1116 RT</t>
  </si>
  <si>
    <t>074</t>
  </si>
  <si>
    <t>CARTA DE PORTE PARA EL TRANSPORTE AUTOMOTOR PARA GRANOS</t>
  </si>
  <si>
    <t>075</t>
  </si>
  <si>
    <t>CARTA DE PORTE PARA EL TRANSPORTE FERROVIARIO PARA GRANOS</t>
  </si>
  <si>
    <t>077</t>
  </si>
  <si>
    <t>078</t>
  </si>
  <si>
    <t>079</t>
  </si>
  <si>
    <t>080</t>
  </si>
  <si>
    <t>COMPROBANTE DIARIO DE CIERRE (ZETA)</t>
  </si>
  <si>
    <t>081</t>
  </si>
  <si>
    <t>TIQUE FACTURA A   CONTROLADORES FISCALES</t>
  </si>
  <si>
    <t>082</t>
  </si>
  <si>
    <t>TIQUE - FACTURA B</t>
  </si>
  <si>
    <t>083</t>
  </si>
  <si>
    <t>TIQUE</t>
  </si>
  <si>
    <t>084</t>
  </si>
  <si>
    <t>COMPROBANTE   FACTURA DE SERVICIOS PUBLICOS   INTERESES FINANCIEROS</t>
  </si>
  <si>
    <t>085</t>
  </si>
  <si>
    <t>NOTA DE CREDITO   SERVICIOS PUBLICOS   NOTA DE CREDITO CONTROLADORES FISCALES</t>
  </si>
  <si>
    <t>086</t>
  </si>
  <si>
    <t>NOTA DE DEBITO   SERVICIOS PUBLICOS</t>
  </si>
  <si>
    <t>087</t>
  </si>
  <si>
    <t>OTROS COMPROBANTES - SERVICIOS DEL EXTERIOR</t>
  </si>
  <si>
    <t>088</t>
  </si>
  <si>
    <r>
      <t>OTROS COMPROBANTES - DOCUMENTOS EXCEPTUADOS</t>
    </r>
    <r>
      <rPr>
        <b/>
        <i/>
        <sz val="10"/>
        <rFont val="Calibri"/>
        <family val="2"/>
      </rPr>
      <t xml:space="preserve"> / REMITO ELECTRONICO </t>
    </r>
  </si>
  <si>
    <t>089</t>
  </si>
  <si>
    <r>
      <t>OTROS COMPROBANTES - DOCUMENTOS EXCEPTUADOS - NOTAS DE DEBITO</t>
    </r>
    <r>
      <rPr>
        <b/>
        <i/>
        <sz val="10"/>
        <rFont val="Calibri"/>
        <family val="2"/>
      </rPr>
      <t xml:space="preserve"> / RESUMEN DE DATOS</t>
    </r>
  </si>
  <si>
    <t>090</t>
  </si>
  <si>
    <t>OTROS COMPROBANTES - DOCUMENTOS EXCEPTUADOS - NOTAS DE CREDITO</t>
  </si>
  <si>
    <t>091</t>
  </si>
  <si>
    <t>REMITOS R</t>
  </si>
  <si>
    <t>092</t>
  </si>
  <si>
    <t>AJUSTES CONTABLES QUE INCREMENTAN EL DEBITO FISCAL</t>
  </si>
  <si>
    <t>093</t>
  </si>
  <si>
    <t>AJUSTES CONTABLES QUE DISMINUYEN EL DEBITO FISCAL</t>
  </si>
  <si>
    <t>094</t>
  </si>
  <si>
    <t>AJUSTES CONTABLES QUE INCREMENTAN EL CREDITO FISCAL</t>
  </si>
  <si>
    <t>095</t>
  </si>
  <si>
    <t>AJUSTES CONTABLES QUE DISMINUYEN EL CREDITO FISCAL</t>
  </si>
  <si>
    <t>096</t>
  </si>
  <si>
    <t>FORMULARIO 1116 B</t>
  </si>
  <si>
    <t>097</t>
  </si>
  <si>
    <t>FORMULARIO 1116 C</t>
  </si>
  <si>
    <t>099</t>
  </si>
  <si>
    <t xml:space="preserve">OTROS COMP  QUE NO CUMPLEN CON LA R G  3419 Y SUS MODIF </t>
  </si>
  <si>
    <t>101</t>
  </si>
  <si>
    <t xml:space="preserve">AJUSTE ANUAL PROVENIENTE DE LA  D J  DEL IVA  POSITIVO </t>
  </si>
  <si>
    <t>102</t>
  </si>
  <si>
    <t xml:space="preserve">AJUSTE ANUAL PROVENIENTE DE LA  D J  DEL IVA  NEGATIVO </t>
  </si>
  <si>
    <t>103</t>
  </si>
  <si>
    <t>NOTA DE ASIGNACION</t>
  </si>
  <si>
    <t>104</t>
  </si>
  <si>
    <t>NOTA DE CREDITO DE ASIGNACION</t>
  </si>
  <si>
    <t>Documento identificatorio del comprador</t>
  </si>
  <si>
    <t>Descripción</t>
  </si>
  <si>
    <t>CI Policía Federal</t>
  </si>
  <si>
    <t>CI Buenos Aires</t>
  </si>
  <si>
    <t>CI Catamarca</t>
  </si>
  <si>
    <t>CI Córdoba</t>
  </si>
  <si>
    <t>CI Corrientes</t>
  </si>
  <si>
    <t>CI Entre Ríos</t>
  </si>
  <si>
    <t>CI Jujuy</t>
  </si>
  <si>
    <t>CI Mendoza</t>
  </si>
  <si>
    <t>CI La Rioja</t>
  </si>
  <si>
    <t>CI Salta</t>
  </si>
  <si>
    <t>CI San Juan</t>
  </si>
  <si>
    <t>CI San Luis</t>
  </si>
  <si>
    <t>CI Santa Fe</t>
  </si>
  <si>
    <t>CI Santiago del Estero</t>
  </si>
  <si>
    <t>CI Tucumán</t>
  </si>
  <si>
    <t>CI Chaco</t>
  </si>
  <si>
    <t>CI Chubut</t>
  </si>
  <si>
    <t>CI Formosa</t>
  </si>
  <si>
    <t>CI Misiones</t>
  </si>
  <si>
    <t>CI Neuquén</t>
  </si>
  <si>
    <t>CI La Pampa</t>
  </si>
  <si>
    <t>CI Río Negro</t>
  </si>
  <si>
    <t>CI Santa Cruz</t>
  </si>
  <si>
    <t>CI Tierra del Fuego</t>
  </si>
  <si>
    <t>CUIT</t>
  </si>
  <si>
    <t>CUIL</t>
  </si>
  <si>
    <t>CDI</t>
  </si>
  <si>
    <t>LE</t>
  </si>
  <si>
    <t>LC</t>
  </si>
  <si>
    <t>CI extranjera</t>
  </si>
  <si>
    <t>en trámite</t>
  </si>
  <si>
    <t>Acta nacimiento</t>
  </si>
  <si>
    <t>Pasaporte</t>
  </si>
  <si>
    <t>CI Bs. As. RNP</t>
  </si>
  <si>
    <t>DNI</t>
  </si>
  <si>
    <t>Sin identificar/venta global diaria</t>
  </si>
  <si>
    <t>Certificado de Migración</t>
  </si>
  <si>
    <t>Usado por Anses para Padrón</t>
  </si>
  <si>
    <t xml:space="preserve">Moneda </t>
  </si>
  <si>
    <t xml:space="preserve">Código </t>
  </si>
  <si>
    <t>000</t>
  </si>
  <si>
    <t xml:space="preserve">OTRAS MONEDAS </t>
  </si>
  <si>
    <t xml:space="preserve">PES </t>
  </si>
  <si>
    <t xml:space="preserve">PESOS </t>
  </si>
  <si>
    <t xml:space="preserve">DOL </t>
  </si>
  <si>
    <t xml:space="preserve">Dólar ESTADOUNIDENSE </t>
  </si>
  <si>
    <t>´002</t>
  </si>
  <si>
    <t xml:space="preserve">Dólar EEUU LIBRE </t>
  </si>
  <si>
    <t xml:space="preserve">FRANCOS FRANCESES </t>
  </si>
  <si>
    <t xml:space="preserve">LIRAS ITALIANAS </t>
  </si>
  <si>
    <t xml:space="preserve">PESETAS </t>
  </si>
  <si>
    <t xml:space="preserve">MARCOS ALEMANES </t>
  </si>
  <si>
    <t xml:space="preserve">FLORINES HOLANDESES </t>
  </si>
  <si>
    <t xml:space="preserve">FRANCOS BELGAS </t>
  </si>
  <si>
    <t xml:space="preserve">FRANCOS SUIZOS </t>
  </si>
  <si>
    <t xml:space="preserve">PESOS MEJICANOS </t>
  </si>
  <si>
    <t xml:space="preserve">PESOS URUGUAYOS </t>
  </si>
  <si>
    <t xml:space="preserve">REAL </t>
  </si>
  <si>
    <t xml:space="preserve">ESCUDOS PORTUGUESES </t>
  </si>
  <si>
    <t xml:space="preserve">CORONAS DANESAS </t>
  </si>
  <si>
    <t xml:space="preserve">CORONAS NORUEGAS </t>
  </si>
  <si>
    <t xml:space="preserve">CORONAS SUECAS </t>
  </si>
  <si>
    <t>017</t>
  </si>
  <si>
    <t xml:space="preserve">CHELINES AUTRIACOS </t>
  </si>
  <si>
    <t>018</t>
  </si>
  <si>
    <t xml:space="preserve">Dólar CANADIENSE </t>
  </si>
  <si>
    <t xml:space="preserve">YENS </t>
  </si>
  <si>
    <t xml:space="preserve">LIBRA ESTERLINA </t>
  </si>
  <si>
    <t xml:space="preserve">MARCOS FINLANDESES </t>
  </si>
  <si>
    <t>023</t>
  </si>
  <si>
    <t>BOLIVAR (VENEZOLANO)</t>
  </si>
  <si>
    <t>024</t>
  </si>
  <si>
    <t xml:space="preserve">CORONA CHECA </t>
  </si>
  <si>
    <t>025</t>
  </si>
  <si>
    <t xml:space="preserve">DINAR (YUGOSLAVO) </t>
  </si>
  <si>
    <t>026</t>
  </si>
  <si>
    <t xml:space="preserve">Dólar AUSTRALIANO </t>
  </si>
  <si>
    <t>027</t>
  </si>
  <si>
    <t xml:space="preserve">DRACMA (GRIEGO) </t>
  </si>
  <si>
    <t>028</t>
  </si>
  <si>
    <t xml:space="preserve">FLORIN (ANTILLAS HOLA </t>
  </si>
  <si>
    <t>029</t>
  </si>
  <si>
    <t xml:space="preserve">GUARANI </t>
  </si>
  <si>
    <t xml:space="preserve">SHEKEL (ISRAEL) </t>
  </si>
  <si>
    <t xml:space="preserve">PESO BOLIVIANO </t>
  </si>
  <si>
    <t xml:space="preserve">PESO COLOMBIANO </t>
  </si>
  <si>
    <t>033</t>
  </si>
  <si>
    <t xml:space="preserve">PESO CHILENO </t>
  </si>
  <si>
    <t>RAND (SUDAFRICANO)</t>
  </si>
  <si>
    <t xml:space="preserve">NUEVO SOL PERUANO </t>
  </si>
  <si>
    <t xml:space="preserve">SUCRE (ECUATORIANO) </t>
  </si>
  <si>
    <t xml:space="preserve">LEI RUMANOS </t>
  </si>
  <si>
    <t xml:space="preserve">DERECHOS ESPECIALES DE GIRO </t>
  </si>
  <si>
    <t>042</t>
  </si>
  <si>
    <t xml:space="preserve">PESOS DOMINICANOS </t>
  </si>
  <si>
    <t>043</t>
  </si>
  <si>
    <t xml:space="preserve">BALBOAS PANAMEÑAS </t>
  </si>
  <si>
    <t>044</t>
  </si>
  <si>
    <t xml:space="preserve">CORDOBAS NICARAGÛENSES </t>
  </si>
  <si>
    <t>045</t>
  </si>
  <si>
    <t xml:space="preserve">DIRHAM MARROQUÍES </t>
  </si>
  <si>
    <t>046</t>
  </si>
  <si>
    <t xml:space="preserve">LIBRAS EGIPCIAS </t>
  </si>
  <si>
    <t>047</t>
  </si>
  <si>
    <t xml:space="preserve">RIYALS SAUDITAS </t>
  </si>
  <si>
    <t>048</t>
  </si>
  <si>
    <t>BRANCOS BELGAS FINANCIERAS</t>
  </si>
  <si>
    <t>049</t>
  </si>
  <si>
    <t xml:space="preserve">GRAMOS DE ORO FINO </t>
  </si>
  <si>
    <t xml:space="preserve">LIBRAS IRLANDESAS </t>
  </si>
  <si>
    <t xml:space="preserve">Dólar DE HONG KONG </t>
  </si>
  <si>
    <t xml:space="preserve">Dólar DE SINGAPUR </t>
  </si>
  <si>
    <t xml:space="preserve">Dólar DE JAMAICA </t>
  </si>
  <si>
    <t xml:space="preserve">Dólar DE TAIWAN </t>
  </si>
  <si>
    <t xml:space="preserve">QUETZAL (GUATEMALTECOS) </t>
  </si>
  <si>
    <t xml:space="preserve">FORINT (HUNGRIA) </t>
  </si>
  <si>
    <t xml:space="preserve">BAHT (TAILANDIA) </t>
  </si>
  <si>
    <t xml:space="preserve">ECU </t>
  </si>
  <si>
    <t xml:space="preserve">DINAR KUWAITI </t>
  </si>
  <si>
    <t xml:space="preserve">EURO </t>
  </si>
  <si>
    <t xml:space="preserve">ZLTYS POLACOS </t>
  </si>
  <si>
    <t>062</t>
  </si>
  <si>
    <t xml:space="preserve">RUPIAS HINDÚES </t>
  </si>
  <si>
    <t xml:space="preserve">LEMPIRAS HONDUREÑAS </t>
  </si>
  <si>
    <t>YUAN (Rep. Pop. China)</t>
  </si>
  <si>
    <t xml:space="preserve">  </t>
  </si>
  <si>
    <t>Códigos de Operación</t>
  </si>
  <si>
    <t>NO CORRESPONDE</t>
  </si>
  <si>
    <t>NO ALCANZADO</t>
  </si>
  <si>
    <t>OPERACIONES DE CANJE</t>
  </si>
  <si>
    <t>OPERACIONES EXENTAS</t>
  </si>
  <si>
    <t>NO GRAVADO</t>
  </si>
  <si>
    <t>IMPORTACION DEL EXTERIOR</t>
  </si>
  <si>
    <t>IMPORTACION DE ZONA FRANCA</t>
  </si>
  <si>
    <t xml:space="preserve"> Operación_Condición 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</si>
</sst>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dd&quot;/&quot;mm&quot;/&quot;yyyy"/>
    <numFmt numFmtId="165" formatCode="000"/>
    <numFmt numFmtId="166" formatCode="00000"/>
    <numFmt numFmtId="167" formatCode="00000000000000000000"/>
    <numFmt numFmtId="168" formatCode="###############"/>
    <numFmt numFmtId="169" formatCode="#,##0.00_);\-#,##0.00"/>
    <numFmt numFmtId="170" formatCode="_ * #,##0.00_ ;_ * \-#,##0.00_ ;_ * &quot;-&quot;??_ ;_ @_ "/>
    <numFmt numFmtId="171" formatCode="dd/mm/yyyy;@"/>
  </numFmts>
  <fonts count="37"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rgb="FF9C5700"/>
      <name val="Calibri"/>
      <scheme val="minor"/>
    </font>
    <font>
      <b/>
      <sz val="11"/>
      <color rgb="FF3F3F3F"/>
      <name val="Calibri"/>
      <scheme val="minor"/>
    </font>
    <font>
      <sz val="11"/>
      <color theme="0"/>
      <name val="Calibri"/>
      <scheme val="minor"/>
    </font>
    <font>
      <u/>
      <sz val="11"/>
      <color theme="10"/>
      <name val="Calibri"/>
      <family val="2"/>
      <scheme val="minor"/>
    </font>
    <font>
      <b/>
      <sz val="10"/>
      <name val="Calibri"/>
      <family val="2"/>
    </font>
    <font>
      <sz val="10"/>
      <color indexed="10"/>
      <name val="Calibri"/>
      <family val="2"/>
    </font>
    <font>
      <sz val="10"/>
      <name val="Calibri"/>
      <family val="2"/>
    </font>
    <font>
      <b/>
      <u/>
      <sz val="10"/>
      <name val="Calibri"/>
      <family val="2"/>
    </font>
    <font>
      <b/>
      <i/>
      <sz val="10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name val="Arial"/>
      <family val="2"/>
    </font>
    <font>
      <u/>
      <sz val="11"/>
      <color indexed="12"/>
      <name val="Calibri"/>
      <family val="2"/>
    </font>
    <font>
      <u/>
      <sz val="10"/>
      <color indexed="12"/>
      <name val="Arial"/>
      <family val="2"/>
    </font>
    <font>
      <b/>
      <sz val="12"/>
      <color indexed="62"/>
      <name val="Arial"/>
      <family val="2"/>
    </font>
    <font>
      <b/>
      <sz val="18"/>
      <color theme="2" tint="-0.89999084444715716"/>
      <name val="Calibri"/>
      <family val="2"/>
      <scheme val="minor"/>
    </font>
    <font>
      <b/>
      <sz val="22"/>
      <color theme="4" tint="-0.499984740745262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5" tint="-0.249977111117893"/>
      <name val="Calibri"/>
      <family val="2"/>
      <scheme val="minor"/>
    </font>
    <font>
      <sz val="8.0500000000000007"/>
      <color indexed="8"/>
      <name val="Arial"/>
      <family val="2"/>
    </font>
    <font>
      <sz val="10"/>
      <name val="Times New Roman"/>
      <family val="1"/>
    </font>
    <font>
      <sz val="11"/>
      <color theme="3" tint="-0.499984740745262"/>
      <name val="Calibri"/>
      <family val="2"/>
      <scheme val="minor"/>
    </font>
    <font>
      <b/>
      <sz val="18"/>
      <color theme="7" tint="-0.249977111117893"/>
      <name val="Calibri"/>
      <family val="2"/>
      <scheme val="minor"/>
    </font>
    <font>
      <sz val="11"/>
      <color rgb="FF444444"/>
      <name val="Calibri"/>
      <family val="2"/>
      <charset val="1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rgb="FFFF0000"/>
      <name val="Calibri"/>
      <family val="2"/>
    </font>
    <font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0"/>
      <name val="MS Sans Serif"/>
    </font>
    <font>
      <sz val="10"/>
      <name val="Calibri"/>
    </font>
    <font>
      <sz val="8"/>
      <name val="Arial"/>
    </font>
    <font>
      <sz val="20"/>
      <color theme="1"/>
      <name val="Arial Black"/>
    </font>
  </fonts>
  <fills count="14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indexed="4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2CC"/>
        <bgColor indexed="64"/>
      </patternFill>
    </fill>
  </fills>
  <borders count="53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theme="4" tint="-0.249977111117893"/>
      </left>
      <right/>
      <top style="medium">
        <color theme="4" tint="-0.249977111117893"/>
      </top>
      <bottom/>
      <diagonal/>
    </border>
    <border>
      <left/>
      <right/>
      <top style="medium">
        <color theme="4" tint="-0.249977111117893"/>
      </top>
      <bottom/>
      <diagonal/>
    </border>
    <border>
      <left/>
      <right style="medium">
        <color theme="4" tint="-0.249977111117893"/>
      </right>
      <top style="medium">
        <color theme="4" tint="-0.249977111117893"/>
      </top>
      <bottom/>
      <diagonal/>
    </border>
    <border>
      <left style="medium">
        <color theme="4" tint="-0.249977111117893"/>
      </left>
      <right/>
      <top/>
      <bottom/>
      <diagonal/>
    </border>
    <border>
      <left/>
      <right style="medium">
        <color theme="4" tint="-0.249977111117893"/>
      </right>
      <top/>
      <bottom/>
      <diagonal/>
    </border>
    <border>
      <left style="medium">
        <color theme="4" tint="-0.249977111117893"/>
      </left>
      <right/>
      <top/>
      <bottom style="medium">
        <color theme="4" tint="-0.249977111117893"/>
      </bottom>
      <diagonal/>
    </border>
    <border>
      <left/>
      <right/>
      <top/>
      <bottom style="medium">
        <color theme="4" tint="-0.249977111117893"/>
      </bottom>
      <diagonal/>
    </border>
    <border>
      <left/>
      <right style="medium">
        <color theme="4" tint="-0.249977111117893"/>
      </right>
      <top/>
      <bottom style="medium">
        <color theme="4" tint="-0.249977111117893"/>
      </bottom>
      <diagonal/>
    </border>
    <border>
      <left style="medium">
        <color theme="4" tint="-0.499984740745262"/>
      </left>
      <right/>
      <top style="medium">
        <color theme="4" tint="-0.499984740745262"/>
      </top>
      <bottom/>
      <diagonal/>
    </border>
    <border>
      <left/>
      <right/>
      <top style="medium">
        <color theme="4" tint="-0.499984740745262"/>
      </top>
      <bottom/>
      <diagonal/>
    </border>
    <border>
      <left/>
      <right style="medium">
        <color theme="4" tint="-0.499984740745262"/>
      </right>
      <top style="medium">
        <color theme="4" tint="-0.499984740745262"/>
      </top>
      <bottom/>
      <diagonal/>
    </border>
    <border>
      <left style="medium">
        <color theme="4" tint="-0.499984740745262"/>
      </left>
      <right/>
      <top/>
      <bottom/>
      <diagonal/>
    </border>
    <border>
      <left/>
      <right style="medium">
        <color theme="4" tint="-0.499984740745262"/>
      </right>
      <top/>
      <bottom/>
      <diagonal/>
    </border>
    <border>
      <left style="medium">
        <color theme="4" tint="-0.499984740745262"/>
      </left>
      <right/>
      <top/>
      <bottom style="medium">
        <color theme="4" tint="-0.499984740745262"/>
      </bottom>
      <diagonal/>
    </border>
    <border>
      <left/>
      <right/>
      <top/>
      <bottom style="medium">
        <color theme="4" tint="-0.499984740745262"/>
      </bottom>
      <diagonal/>
    </border>
    <border>
      <left/>
      <right style="medium">
        <color theme="4" tint="-0.499984740745262"/>
      </right>
      <top/>
      <bottom style="medium">
        <color theme="4" tint="-0.499984740745262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3F3F3F"/>
      </left>
      <right style="thin">
        <color rgb="FF3F3F3F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theme="4" tint="-0.499984740745262"/>
      </left>
      <right/>
      <top style="thin">
        <color theme="4" tint="-0.499984740745262"/>
      </top>
      <bottom/>
      <diagonal/>
    </border>
    <border>
      <left style="thin">
        <color theme="4" tint="-0.499984740745262"/>
      </left>
      <right style="thin">
        <color theme="4" tint="-0.499984740745262"/>
      </right>
      <top style="thin">
        <color theme="4" tint="-0.499984740745262"/>
      </top>
      <bottom/>
      <diagonal/>
    </border>
    <border>
      <left/>
      <right style="thin">
        <color theme="4" tint="-0.499984740745262"/>
      </right>
      <top style="thin">
        <color theme="4" tint="-0.499984740745262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4" tint="-0.499984740745262"/>
      </left>
      <right/>
      <top/>
      <bottom/>
      <diagonal/>
    </border>
    <border>
      <left style="thin">
        <color theme="4" tint="-0.499984740745262"/>
      </left>
      <right style="thin">
        <color theme="4" tint="-0.499984740745262"/>
      </right>
      <top/>
      <bottom/>
      <diagonal/>
    </border>
    <border>
      <left/>
      <right style="thin">
        <color theme="4" tint="-0.499984740745262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0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" fillId="2" borderId="0" applyNumberFormat="0" applyBorder="0" applyAlignment="0" applyProtection="0"/>
    <xf numFmtId="0" fontId="4" fillId="3" borderId="1" applyNumberFormat="0" applyAlignment="0" applyProtection="0"/>
    <xf numFmtId="0" fontId="5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6" fillId="0" borderId="0" applyNumberForma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</cellStyleXfs>
  <cellXfs count="183">
    <xf numFmtId="0" fontId="0" fillId="0" borderId="0" xfId="0"/>
    <xf numFmtId="0" fontId="8" fillId="0" borderId="0" xfId="0" applyFont="1"/>
    <xf numFmtId="0" fontId="9" fillId="0" borderId="0" xfId="0" applyFont="1"/>
    <xf numFmtId="0" fontId="10" fillId="0" borderId="0" xfId="0" applyFont="1" applyAlignment="1">
      <alignment vertical="center" wrapText="1"/>
    </xf>
    <xf numFmtId="0" fontId="8" fillId="0" borderId="0" xfId="0" applyFont="1" applyAlignment="1">
      <alignment horizontal="right"/>
    </xf>
    <xf numFmtId="0" fontId="7" fillId="7" borderId="2" xfId="0" applyFont="1" applyFill="1" applyBorder="1" applyAlignment="1">
      <alignment horizontal="center"/>
    </xf>
    <xf numFmtId="0" fontId="7" fillId="7" borderId="3" xfId="0" applyFont="1" applyFill="1" applyBorder="1" applyAlignment="1">
      <alignment horizontal="center"/>
    </xf>
    <xf numFmtId="0" fontId="9" fillId="0" borderId="4" xfId="0" quotePrefix="1" applyFont="1" applyBorder="1" applyAlignment="1">
      <alignment horizontal="center"/>
    </xf>
    <xf numFmtId="0" fontId="9" fillId="0" borderId="5" xfId="0" applyFont="1" applyBorder="1"/>
    <xf numFmtId="0" fontId="9" fillId="0" borderId="5" xfId="0" applyFont="1" applyBorder="1" applyAlignment="1">
      <alignment horizontal="left"/>
    </xf>
    <xf numFmtId="0" fontId="11" fillId="0" borderId="5" xfId="0" applyFont="1" applyBorder="1"/>
    <xf numFmtId="0" fontId="11" fillId="0" borderId="4" xfId="0" quotePrefix="1" applyFont="1" applyBorder="1" applyAlignment="1">
      <alignment horizontal="center"/>
    </xf>
    <xf numFmtId="0" fontId="12" fillId="0" borderId="0" xfId="0" applyFont="1"/>
    <xf numFmtId="0" fontId="9" fillId="0" borderId="0" xfId="0" applyFont="1" applyAlignment="1">
      <alignment horizontal="center"/>
    </xf>
    <xf numFmtId="0" fontId="13" fillId="7" borderId="6" xfId="0" applyFont="1" applyFill="1" applyBorder="1"/>
    <xf numFmtId="0" fontId="7" fillId="7" borderId="6" xfId="0" applyFont="1" applyFill="1" applyBorder="1" applyAlignment="1">
      <alignment horizontal="center" vertical="top" wrapText="1"/>
    </xf>
    <xf numFmtId="0" fontId="12" fillId="0" borderId="6" xfId="0" applyFont="1" applyBorder="1"/>
    <xf numFmtId="0" fontId="9" fillId="0" borderId="6" xfId="0" applyFont="1" applyBorder="1" applyAlignment="1">
      <alignment vertical="top" wrapText="1"/>
    </xf>
    <xf numFmtId="0" fontId="9" fillId="0" borderId="6" xfId="0" applyFont="1" applyBorder="1" applyAlignment="1">
      <alignment horizontal="left" wrapText="1"/>
    </xf>
    <xf numFmtId="0" fontId="9" fillId="0" borderId="6" xfId="0" applyFont="1" applyBorder="1"/>
    <xf numFmtId="0" fontId="13" fillId="7" borderId="7" xfId="0" applyFont="1" applyFill="1" applyBorder="1" applyAlignment="1">
      <alignment horizontal="center" vertical="top" wrapText="1"/>
    </xf>
    <xf numFmtId="0" fontId="13" fillId="7" borderId="8" xfId="0" applyFont="1" applyFill="1" applyBorder="1" applyAlignment="1">
      <alignment horizontal="center" vertical="top" wrapText="1"/>
    </xf>
    <xf numFmtId="0" fontId="9" fillId="0" borderId="9" xfId="0" quotePrefix="1" applyFont="1" applyBorder="1" applyAlignment="1">
      <alignment horizontal="center" vertical="top" wrapText="1"/>
    </xf>
    <xf numFmtId="0" fontId="9" fillId="0" borderId="10" xfId="0" applyFont="1" applyBorder="1" applyAlignment="1">
      <alignment vertical="top" wrapText="1"/>
    </xf>
    <xf numFmtId="0" fontId="9" fillId="0" borderId="9" xfId="0" applyFont="1" applyBorder="1" applyAlignment="1">
      <alignment horizontal="center" vertical="top" wrapText="1"/>
    </xf>
    <xf numFmtId="0" fontId="9" fillId="0" borderId="11" xfId="0" quotePrefix="1" applyFont="1" applyBorder="1" applyAlignment="1">
      <alignment horizontal="center" vertical="top" wrapText="1"/>
    </xf>
    <xf numFmtId="0" fontId="9" fillId="0" borderId="12" xfId="0" applyFont="1" applyBorder="1" applyAlignment="1">
      <alignment vertical="top" wrapText="1"/>
    </xf>
    <xf numFmtId="0" fontId="12" fillId="0" borderId="6" xfId="0" quotePrefix="1" applyFont="1" applyBorder="1" applyAlignment="1">
      <alignment horizontal="center"/>
    </xf>
    <xf numFmtId="0" fontId="12" fillId="0" borderId="0" xfId="0" applyFont="1" applyAlignment="1">
      <alignment horizontal="justify"/>
    </xf>
    <xf numFmtId="0" fontId="13" fillId="7" borderId="8" xfId="0" applyFont="1" applyFill="1" applyBorder="1" applyAlignment="1">
      <alignment horizontal="center"/>
    </xf>
    <xf numFmtId="0" fontId="12" fillId="0" borderId="8" xfId="0" applyFont="1" applyBorder="1" applyAlignment="1">
      <alignment horizontal="center"/>
    </xf>
    <xf numFmtId="0" fontId="12" fillId="0" borderId="8" xfId="0" applyFont="1" applyBorder="1"/>
    <xf numFmtId="0" fontId="12" fillId="0" borderId="13" xfId="0" applyFont="1" applyBorder="1" applyAlignment="1">
      <alignment horizontal="center"/>
    </xf>
    <xf numFmtId="0" fontId="12" fillId="0" borderId="13" xfId="0" applyFont="1" applyBorder="1"/>
    <xf numFmtId="0" fontId="12" fillId="0" borderId="6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/>
    <xf numFmtId="0" fontId="13" fillId="7" borderId="2" xfId="0" applyFont="1" applyFill="1" applyBorder="1" applyAlignment="1">
      <alignment horizontal="center"/>
    </xf>
    <xf numFmtId="0" fontId="13" fillId="7" borderId="3" xfId="0" applyFont="1" applyFill="1" applyBorder="1" applyAlignment="1">
      <alignment horizontal="center"/>
    </xf>
    <xf numFmtId="0" fontId="12" fillId="0" borderId="4" xfId="0" applyFont="1" applyBorder="1"/>
    <xf numFmtId="9" fontId="12" fillId="0" borderId="5" xfId="0" applyNumberFormat="1" applyFont="1" applyBorder="1" applyAlignment="1">
      <alignment horizontal="left"/>
    </xf>
    <xf numFmtId="10" fontId="12" fillId="0" borderId="5" xfId="0" applyNumberFormat="1" applyFont="1" applyBorder="1" applyAlignment="1">
      <alignment horizontal="left"/>
    </xf>
    <xf numFmtId="0" fontId="9" fillId="0" borderId="4" xfId="0" applyFont="1" applyBorder="1"/>
    <xf numFmtId="10" fontId="9" fillId="0" borderId="5" xfId="0" applyNumberFormat="1" applyFont="1" applyBorder="1" applyAlignment="1">
      <alignment horizontal="left"/>
    </xf>
    <xf numFmtId="0" fontId="9" fillId="0" borderId="14" xfId="0" applyFont="1" applyBorder="1"/>
    <xf numFmtId="10" fontId="9" fillId="0" borderId="15" xfId="0" applyNumberFormat="1" applyFont="1" applyBorder="1" applyAlignment="1">
      <alignment horizontal="left"/>
    </xf>
    <xf numFmtId="0" fontId="0" fillId="0" borderId="0" xfId="0" quotePrefix="1"/>
    <xf numFmtId="2" fontId="0" fillId="0" borderId="0" xfId="0" quotePrefix="1" applyNumberFormat="1"/>
    <xf numFmtId="2" fontId="0" fillId="0" borderId="0" xfId="0" applyNumberFormat="1"/>
    <xf numFmtId="0" fontId="1" fillId="8" borderId="16" xfId="6" applyFill="1" applyBorder="1"/>
    <xf numFmtId="0" fontId="1" fillId="8" borderId="17" xfId="6" applyFill="1" applyBorder="1"/>
    <xf numFmtId="0" fontId="1" fillId="8" borderId="18" xfId="6" applyFill="1" applyBorder="1"/>
    <xf numFmtId="0" fontId="0" fillId="9" borderId="0" xfId="0" applyFill="1"/>
    <xf numFmtId="0" fontId="1" fillId="8" borderId="19" xfId="6" applyFill="1" applyBorder="1"/>
    <xf numFmtId="0" fontId="1" fillId="8" borderId="0" xfId="6" applyFill="1" applyBorder="1"/>
    <xf numFmtId="0" fontId="1" fillId="8" borderId="20" xfId="6" applyFill="1" applyBorder="1"/>
    <xf numFmtId="0" fontId="1" fillId="8" borderId="21" xfId="6" applyFill="1" applyBorder="1" applyAlignment="1">
      <alignment horizontal="left" vertical="center" indent="1"/>
    </xf>
    <xf numFmtId="0" fontId="1" fillId="8" borderId="22" xfId="6" applyFill="1" applyBorder="1" applyAlignment="1" applyProtection="1">
      <alignment horizontal="left" vertical="center" indent="1"/>
    </xf>
    <xf numFmtId="0" fontId="1" fillId="8" borderId="22" xfId="6" applyFill="1" applyBorder="1" applyAlignment="1">
      <alignment horizontal="left" vertical="center" indent="1"/>
    </xf>
    <xf numFmtId="0" fontId="1" fillId="8" borderId="23" xfId="6" applyFill="1" applyBorder="1" applyAlignment="1">
      <alignment horizontal="left" vertical="center" indent="1"/>
    </xf>
    <xf numFmtId="0" fontId="14" fillId="9" borderId="0" xfId="0" applyFont="1" applyFill="1"/>
    <xf numFmtId="0" fontId="0" fillId="9" borderId="0" xfId="0" applyFill="1" applyAlignment="1">
      <alignment horizontal="left" indent="8"/>
    </xf>
    <xf numFmtId="0" fontId="17" fillId="8" borderId="27" xfId="0" applyFont="1" applyFill="1" applyBorder="1" applyAlignment="1">
      <alignment vertical="center"/>
    </xf>
    <xf numFmtId="0" fontId="0" fillId="8" borderId="0" xfId="0" applyFill="1"/>
    <xf numFmtId="0" fontId="0" fillId="8" borderId="28" xfId="0" applyFill="1" applyBorder="1"/>
    <xf numFmtId="0" fontId="16" fillId="8" borderId="27" xfId="9" applyFont="1" applyFill="1" applyBorder="1" applyAlignment="1" applyProtection="1"/>
    <xf numFmtId="0" fontId="0" fillId="8" borderId="29" xfId="0" applyFill="1" applyBorder="1"/>
    <xf numFmtId="0" fontId="0" fillId="8" borderId="30" xfId="0" applyFill="1" applyBorder="1"/>
    <xf numFmtId="0" fontId="0" fillId="8" borderId="31" xfId="0" applyFill="1" applyBorder="1"/>
    <xf numFmtId="0" fontId="6" fillId="0" borderId="0" xfId="8" applyAlignment="1">
      <alignment wrapText="1"/>
    </xf>
    <xf numFmtId="0" fontId="19" fillId="8" borderId="0" xfId="0" applyFont="1" applyFill="1" applyAlignment="1" applyProtection="1">
      <alignment horizontal="left" vertical="center"/>
      <protection hidden="1"/>
    </xf>
    <xf numFmtId="0" fontId="20" fillId="4" borderId="32" xfId="5" applyFont="1" applyBorder="1" applyAlignment="1" applyProtection="1">
      <alignment horizontal="center" vertical="center" wrapText="1"/>
      <protection locked="0"/>
    </xf>
    <xf numFmtId="0" fontId="5" fillId="4" borderId="32" xfId="5" applyBorder="1" applyAlignment="1" applyProtection="1">
      <alignment horizontal="center" vertical="center" wrapText="1"/>
      <protection locked="0"/>
    </xf>
    <xf numFmtId="0" fontId="21" fillId="0" borderId="33" xfId="0" applyFont="1" applyBorder="1" applyAlignment="1" applyProtection="1">
      <alignment horizontal="center"/>
      <protection locked="0"/>
    </xf>
    <xf numFmtId="0" fontId="4" fillId="3" borderId="34" xfId="4" applyBorder="1" applyAlignment="1" applyProtection="1">
      <alignment horizontal="center"/>
      <protection locked="0"/>
    </xf>
    <xf numFmtId="0" fontId="21" fillId="0" borderId="35" xfId="0" applyFont="1" applyBorder="1" applyAlignment="1" applyProtection="1">
      <alignment horizontal="center"/>
      <protection locked="0"/>
    </xf>
    <xf numFmtId="0" fontId="21" fillId="0" borderId="36" xfId="0" applyFont="1" applyBorder="1" applyAlignment="1" applyProtection="1">
      <alignment horizontal="center"/>
      <protection locked="0"/>
    </xf>
    <xf numFmtId="0" fontId="21" fillId="0" borderId="37" xfId="0" applyFont="1" applyBorder="1" applyAlignment="1" applyProtection="1">
      <alignment horizontal="center"/>
      <protection locked="0"/>
    </xf>
    <xf numFmtId="0" fontId="21" fillId="10" borderId="33" xfId="0" applyFont="1" applyFill="1" applyBorder="1" applyAlignment="1" applyProtection="1">
      <alignment horizontal="center"/>
      <protection locked="0"/>
    </xf>
    <xf numFmtId="0" fontId="22" fillId="2" borderId="35" xfId="3" applyFont="1" applyBorder="1" applyAlignment="1" applyProtection="1">
      <alignment horizontal="center" vertical="center"/>
      <protection locked="0" hidden="1"/>
    </xf>
    <xf numFmtId="0" fontId="0" fillId="0" borderId="0" xfId="0" applyAlignment="1">
      <alignment horizontal="center"/>
    </xf>
    <xf numFmtId="0" fontId="13" fillId="0" borderId="0" xfId="0" applyFont="1" applyAlignment="1" applyProtection="1">
      <alignment horizontal="center"/>
      <protection locked="0"/>
    </xf>
    <xf numFmtId="164" fontId="23" fillId="0" borderId="38" xfId="0" applyNumberFormat="1" applyFont="1" applyBorder="1" applyAlignment="1" applyProtection="1">
      <alignment horizontal="center" vertical="center"/>
      <protection locked="0"/>
    </xf>
    <xf numFmtId="165" fontId="24" fillId="0" borderId="39" xfId="0" applyNumberFormat="1" applyFont="1" applyBorder="1" applyAlignment="1" applyProtection="1">
      <alignment horizontal="center"/>
      <protection locked="0"/>
    </xf>
    <xf numFmtId="166" fontId="12" fillId="0" borderId="40" xfId="0" applyNumberFormat="1" applyFont="1" applyBorder="1" applyAlignment="1" applyProtection="1">
      <alignment horizontal="center"/>
      <protection locked="0"/>
    </xf>
    <xf numFmtId="167" fontId="12" fillId="0" borderId="41" xfId="0" applyNumberFormat="1" applyFont="1" applyBorder="1" applyAlignment="1" applyProtection="1">
      <alignment horizontal="center"/>
      <protection locked="0"/>
    </xf>
    <xf numFmtId="168" fontId="12" fillId="0" borderId="42" xfId="0" applyNumberFormat="1" applyFont="1" applyBorder="1" applyAlignment="1" applyProtection="1">
      <alignment horizontal="center"/>
      <protection locked="0"/>
    </xf>
    <xf numFmtId="0" fontId="12" fillId="0" borderId="40" xfId="0" applyFont="1" applyBorder="1" applyAlignment="1" applyProtection="1">
      <alignment horizontal="center"/>
      <protection locked="0"/>
    </xf>
    <xf numFmtId="0" fontId="23" fillId="0" borderId="0" xfId="0" applyFont="1" applyAlignment="1" applyProtection="1">
      <alignment horizontal="center" vertical="center"/>
      <protection locked="0"/>
    </xf>
    <xf numFmtId="0" fontId="23" fillId="0" borderId="43" xfId="0" applyFont="1" applyBorder="1" applyAlignment="1" applyProtection="1">
      <alignment vertical="center"/>
      <protection locked="0"/>
    </xf>
    <xf numFmtId="169" fontId="23" fillId="0" borderId="0" xfId="0" applyNumberFormat="1" applyFont="1" applyAlignment="1" applyProtection="1">
      <alignment horizontal="right" vertical="center"/>
      <protection locked="0"/>
    </xf>
    <xf numFmtId="2" fontId="12" fillId="0" borderId="43" xfId="0" applyNumberFormat="1" applyFont="1" applyBorder="1" applyAlignment="1" applyProtection="1">
      <alignment horizontal="center"/>
      <protection locked="0"/>
    </xf>
    <xf numFmtId="169" fontId="23" fillId="0" borderId="43" xfId="0" applyNumberFormat="1" applyFont="1" applyBorder="1" applyAlignment="1" applyProtection="1">
      <alignment horizontal="right" vertical="center"/>
      <protection locked="0"/>
    </xf>
    <xf numFmtId="2" fontId="12" fillId="0" borderId="42" xfId="0" applyNumberFormat="1" applyFont="1" applyBorder="1" applyAlignment="1" applyProtection="1">
      <alignment horizontal="center"/>
      <protection locked="0"/>
    </xf>
    <xf numFmtId="2" fontId="12" fillId="0" borderId="44" xfId="0" applyNumberFormat="1" applyFont="1" applyBorder="1" applyAlignment="1" applyProtection="1">
      <alignment horizontal="center"/>
      <protection locked="0"/>
    </xf>
    <xf numFmtId="0" fontId="12" fillId="0" borderId="43" xfId="0" applyFont="1" applyBorder="1" applyAlignment="1" applyProtection="1">
      <alignment horizontal="center"/>
      <protection locked="0"/>
    </xf>
    <xf numFmtId="0" fontId="12" fillId="0" borderId="45" xfId="0" applyFont="1" applyBorder="1" applyAlignment="1" applyProtection="1">
      <alignment horizontal="center"/>
      <protection locked="0"/>
    </xf>
    <xf numFmtId="0" fontId="12" fillId="0" borderId="42" xfId="0" applyFont="1" applyBorder="1" applyAlignment="1" applyProtection="1">
      <alignment horizontal="center"/>
      <protection locked="0"/>
    </xf>
    <xf numFmtId="170" fontId="12" fillId="0" borderId="42" xfId="0" applyNumberFormat="1" applyFont="1" applyBorder="1" applyAlignment="1" applyProtection="1">
      <alignment horizontal="center"/>
      <protection locked="0"/>
    </xf>
    <xf numFmtId="2" fontId="12" fillId="0" borderId="44" xfId="0" applyNumberFormat="1" applyFont="1" applyBorder="1" applyAlignment="1" applyProtection="1">
      <alignment horizontal="right" indent="1"/>
      <protection locked="0"/>
    </xf>
    <xf numFmtId="43" fontId="12" fillId="0" borderId="42" xfId="1" applyFont="1" applyFill="1" applyBorder="1" applyAlignment="1" applyProtection="1">
      <alignment horizontal="center"/>
      <protection locked="0"/>
    </xf>
    <xf numFmtId="0" fontId="0" fillId="11" borderId="39" xfId="0" applyFill="1" applyBorder="1" applyProtection="1">
      <protection locked="0" hidden="1"/>
    </xf>
    <xf numFmtId="0" fontId="0" fillId="11" borderId="40" xfId="0" applyFill="1" applyBorder="1" applyProtection="1">
      <protection locked="0" hidden="1"/>
    </xf>
    <xf numFmtId="0" fontId="12" fillId="0" borderId="0" xfId="0" applyFont="1" applyAlignment="1">
      <alignment horizontal="center"/>
    </xf>
    <xf numFmtId="0" fontId="21" fillId="0" borderId="0" xfId="0" applyFont="1" applyAlignment="1" applyProtection="1">
      <alignment horizontal="center"/>
      <protection locked="0"/>
    </xf>
    <xf numFmtId="165" fontId="24" fillId="0" borderId="46" xfId="0" applyNumberFormat="1" applyFont="1" applyBorder="1" applyAlignment="1" applyProtection="1">
      <alignment horizontal="center"/>
      <protection locked="0"/>
    </xf>
    <xf numFmtId="166" fontId="12" fillId="0" borderId="47" xfId="0" applyNumberFormat="1" applyFont="1" applyBorder="1" applyAlignment="1" applyProtection="1">
      <alignment horizontal="center"/>
      <protection locked="0"/>
    </xf>
    <xf numFmtId="167" fontId="12" fillId="0" borderId="48" xfId="0" applyNumberFormat="1" applyFont="1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12" fillId="0" borderId="47" xfId="0" applyFont="1" applyBorder="1" applyAlignment="1" applyProtection="1">
      <alignment horizontal="center"/>
      <protection locked="0"/>
    </xf>
    <xf numFmtId="0" fontId="23" fillId="0" borderId="35" xfId="0" applyFont="1" applyBorder="1" applyAlignment="1" applyProtection="1">
      <alignment vertical="center"/>
      <protection locked="0"/>
    </xf>
    <xf numFmtId="0" fontId="0" fillId="0" borderId="35" xfId="0" applyBorder="1" applyAlignment="1" applyProtection="1">
      <alignment horizontal="center"/>
      <protection locked="0"/>
    </xf>
    <xf numFmtId="169" fontId="23" fillId="0" borderId="35" xfId="0" applyNumberFormat="1" applyFont="1" applyBorder="1" applyAlignment="1" applyProtection="1">
      <alignment horizontal="right" vertical="center"/>
      <protection locked="0"/>
    </xf>
    <xf numFmtId="0" fontId="0" fillId="0" borderId="38" xfId="0" applyBorder="1" applyAlignment="1" applyProtection="1">
      <alignment horizontal="center"/>
      <protection locked="0"/>
    </xf>
    <xf numFmtId="0" fontId="12" fillId="0" borderId="35" xfId="0" applyFont="1" applyBorder="1" applyAlignment="1" applyProtection="1">
      <alignment horizontal="center"/>
      <protection locked="0"/>
    </xf>
    <xf numFmtId="0" fontId="0" fillId="0" borderId="49" xfId="0" applyBorder="1" applyAlignment="1" applyProtection="1">
      <alignment horizontal="center"/>
      <protection locked="0"/>
    </xf>
    <xf numFmtId="170" fontId="0" fillId="0" borderId="0" xfId="0" applyNumberFormat="1" applyAlignment="1" applyProtection="1">
      <alignment horizontal="center"/>
      <protection locked="0"/>
    </xf>
    <xf numFmtId="2" fontId="0" fillId="0" borderId="38" xfId="0" applyNumberFormat="1" applyBorder="1" applyAlignment="1" applyProtection="1">
      <alignment horizontal="right" indent="1"/>
      <protection locked="0"/>
    </xf>
    <xf numFmtId="43" fontId="2" fillId="0" borderId="0" xfId="1" applyFont="1" applyBorder="1" applyAlignment="1" applyProtection="1">
      <alignment horizontal="center"/>
      <protection locked="0"/>
    </xf>
    <xf numFmtId="0" fontId="0" fillId="11" borderId="46" xfId="0" applyFill="1" applyBorder="1" applyProtection="1">
      <protection locked="0" hidden="1"/>
    </xf>
    <xf numFmtId="0" fontId="0" fillId="11" borderId="47" xfId="0" applyFill="1" applyBorder="1" applyProtection="1">
      <protection locked="0" hidden="1"/>
    </xf>
    <xf numFmtId="0" fontId="5" fillId="4" borderId="50" xfId="5" applyBorder="1" applyAlignment="1" applyProtection="1">
      <alignment horizontal="center" vertical="center" wrapText="1"/>
      <protection locked="0"/>
    </xf>
    <xf numFmtId="0" fontId="5" fillId="4" borderId="51" xfId="5" applyBorder="1" applyAlignment="1" applyProtection="1">
      <alignment horizontal="center" vertical="center" wrapText="1"/>
      <protection locked="0"/>
    </xf>
    <xf numFmtId="0" fontId="25" fillId="6" borderId="52" xfId="7" applyFont="1" applyBorder="1" applyAlignment="1" applyProtection="1">
      <alignment horizontal="center" vertical="center" wrapText="1"/>
      <protection locked="0"/>
    </xf>
    <xf numFmtId="0" fontId="25" fillId="6" borderId="50" xfId="7" applyFont="1" applyBorder="1" applyAlignment="1" applyProtection="1">
      <alignment horizontal="center" vertical="center" wrapText="1"/>
      <protection locked="0"/>
    </xf>
    <xf numFmtId="0" fontId="25" fillId="6" borderId="51" xfId="7" applyFont="1" applyBorder="1" applyAlignment="1" applyProtection="1">
      <alignment horizontal="center" vertical="center" wrapText="1"/>
      <protection locked="0"/>
    </xf>
    <xf numFmtId="0" fontId="26" fillId="11" borderId="52" xfId="6" applyFont="1" applyFill="1" applyBorder="1" applyAlignment="1" applyProtection="1">
      <alignment horizontal="center" vertical="center" wrapText="1"/>
      <protection locked="0" hidden="1"/>
    </xf>
    <xf numFmtId="0" fontId="26" fillId="11" borderId="51" xfId="6" applyFont="1" applyFill="1" applyBorder="1" applyAlignment="1" applyProtection="1">
      <alignment horizontal="center" vertical="center" wrapText="1"/>
      <protection locked="0" hidden="1"/>
    </xf>
    <xf numFmtId="0" fontId="0" fillId="0" borderId="0" xfId="0" applyAlignment="1">
      <alignment horizontal="center" vertical="center"/>
    </xf>
    <xf numFmtId="0" fontId="0" fillId="0" borderId="0" xfId="0" applyFill="1"/>
    <xf numFmtId="165" fontId="0" fillId="0" borderId="0" xfId="0" applyNumberFormat="1" applyBorder="1" applyAlignment="1">
      <alignment horizontal="center"/>
    </xf>
    <xf numFmtId="166" fontId="12" fillId="0" borderId="0" xfId="0" applyNumberFormat="1" applyFont="1" applyBorder="1" applyAlignment="1" applyProtection="1">
      <alignment horizontal="center"/>
      <protection locked="0"/>
    </xf>
    <xf numFmtId="167" fontId="12" fillId="0" borderId="0" xfId="0" applyNumberFormat="1" applyFont="1" applyBorder="1" applyAlignment="1" applyProtection="1">
      <alignment horizontal="center"/>
      <protection locked="0"/>
    </xf>
    <xf numFmtId="0" fontId="12" fillId="0" borderId="0" xfId="0" applyFont="1" applyBorder="1" applyAlignment="1" applyProtection="1">
      <alignment horizontal="center"/>
      <protection locked="0"/>
    </xf>
    <xf numFmtId="0" fontId="23" fillId="0" borderId="0" xfId="0" applyFont="1" applyBorder="1" applyAlignment="1" applyProtection="1">
      <alignment horizontal="center" vertical="center"/>
      <protection locked="0"/>
    </xf>
    <xf numFmtId="169" fontId="23" fillId="0" borderId="0" xfId="0" applyNumberFormat="1" applyFont="1" applyBorder="1" applyAlignment="1" applyProtection="1">
      <alignment horizontal="right" vertical="center"/>
      <protection locked="0"/>
    </xf>
    <xf numFmtId="2" fontId="12" fillId="0" borderId="0" xfId="0" applyNumberFormat="1" applyFont="1" applyBorder="1" applyAlignment="1" applyProtection="1">
      <alignment horizontal="center"/>
      <protection locked="0"/>
    </xf>
    <xf numFmtId="170" fontId="12" fillId="0" borderId="0" xfId="0" applyNumberFormat="1" applyFont="1" applyBorder="1" applyAlignment="1" applyProtection="1">
      <alignment horizontal="center"/>
      <protection locked="0"/>
    </xf>
    <xf numFmtId="2" fontId="12" fillId="0" borderId="0" xfId="0" applyNumberFormat="1" applyFont="1" applyBorder="1" applyAlignment="1" applyProtection="1">
      <alignment horizontal="right" indent="1"/>
      <protection locked="0"/>
    </xf>
    <xf numFmtId="43" fontId="12" fillId="0" borderId="0" xfId="1" applyFont="1" applyFill="1" applyBorder="1" applyAlignment="1" applyProtection="1">
      <alignment horizontal="center"/>
      <protection locked="0"/>
    </xf>
    <xf numFmtId="0" fontId="12" fillId="0" borderId="0" xfId="0" applyNumberFormat="1" applyFont="1" applyBorder="1" applyAlignment="1" applyProtection="1">
      <alignment horizontal="center"/>
      <protection locked="0"/>
    </xf>
    <xf numFmtId="164" fontId="0" fillId="0" borderId="0" xfId="0" applyNumberFormat="1"/>
    <xf numFmtId="0" fontId="0" fillId="0" borderId="0" xfId="0" applyNumberFormat="1"/>
    <xf numFmtId="164" fontId="0" fillId="0" borderId="0" xfId="0" applyNumberFormat="1" applyAlignment="1">
      <alignment wrapText="1"/>
    </xf>
    <xf numFmtId="0" fontId="27" fillId="0" borderId="0" xfId="0" quotePrefix="1" applyFont="1" applyAlignment="1">
      <alignment horizontal="center" wrapText="1"/>
    </xf>
    <xf numFmtId="0" fontId="28" fillId="6" borderId="50" xfId="7" applyFont="1" applyBorder="1" applyAlignment="1" applyProtection="1">
      <alignment horizontal="center" vertical="center" wrapText="1"/>
      <protection locked="0"/>
    </xf>
    <xf numFmtId="0" fontId="29" fillId="0" borderId="35" xfId="0" applyFont="1" applyBorder="1" applyAlignment="1" applyProtection="1">
      <alignment horizontal="center"/>
      <protection locked="0"/>
    </xf>
    <xf numFmtId="10" fontId="30" fillId="0" borderId="43" xfId="2" applyNumberFormat="1" applyFont="1" applyFill="1" applyBorder="1" applyAlignment="1" applyProtection="1">
      <alignment horizontal="center"/>
      <protection locked="0"/>
    </xf>
    <xf numFmtId="10" fontId="30" fillId="0" borderId="35" xfId="2" applyNumberFormat="1" applyFont="1" applyFill="1" applyBorder="1" applyAlignment="1" applyProtection="1">
      <alignment horizontal="center"/>
      <protection locked="0"/>
    </xf>
    <xf numFmtId="0" fontId="0" fillId="12" borderId="0" xfId="0" applyFill="1"/>
    <xf numFmtId="0" fontId="0" fillId="12" borderId="0" xfId="0" applyFill="1" applyAlignment="1">
      <alignment horizontal="center" vertical="center"/>
    </xf>
    <xf numFmtId="0" fontId="0" fillId="12" borderId="0" xfId="0" applyFill="1" applyAlignment="1">
      <alignment horizontal="center"/>
    </xf>
    <xf numFmtId="0" fontId="12" fillId="12" borderId="0" xfId="0" applyFont="1" applyFill="1" applyAlignment="1">
      <alignment horizontal="center"/>
    </xf>
    <xf numFmtId="0" fontId="18" fillId="8" borderId="6" xfId="0" applyFont="1" applyFill="1" applyBorder="1" applyAlignment="1" applyProtection="1">
      <alignment vertical="center"/>
      <protection hidden="1"/>
    </xf>
    <xf numFmtId="0" fontId="31" fillId="0" borderId="0" xfId="0" applyFont="1"/>
    <xf numFmtId="0" fontId="32" fillId="0" borderId="0" xfId="0" applyFont="1"/>
    <xf numFmtId="0" fontId="33" fillId="0" borderId="0" xfId="0" applyFont="1" applyFill="1" applyBorder="1" applyAlignment="1">
      <alignment wrapText="1"/>
    </xf>
    <xf numFmtId="14" fontId="33" fillId="0" borderId="0" xfId="0" applyNumberFormat="1" applyFont="1" applyFill="1" applyBorder="1" applyAlignment="1">
      <alignment wrapText="1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/>
    </xf>
    <xf numFmtId="2" fontId="12" fillId="0" borderId="0" xfId="0" applyNumberFormat="1" applyFont="1" applyAlignment="1">
      <alignment horizontal="center"/>
    </xf>
    <xf numFmtId="2" fontId="33" fillId="0" borderId="0" xfId="0" applyNumberFormat="1" applyFont="1" applyFill="1" applyBorder="1" applyAlignment="1">
      <alignment wrapText="1"/>
    </xf>
    <xf numFmtId="171" fontId="35" fillId="0" borderId="0" xfId="0" applyNumberFormat="1" applyFont="1" applyFill="1" applyBorder="1" applyAlignment="1">
      <alignment wrapText="1"/>
    </xf>
    <xf numFmtId="0" fontId="0" fillId="13" borderId="0" xfId="0" applyFill="1"/>
    <xf numFmtId="165" fontId="0" fillId="13" borderId="0" xfId="0" applyNumberFormat="1" applyFill="1"/>
    <xf numFmtId="164" fontId="0" fillId="0" borderId="0" xfId="0" applyNumberFormat="1" applyAlignment="1">
      <alignment horizontal="center"/>
    </xf>
    <xf numFmtId="0" fontId="28" fillId="0" borderId="0" xfId="0" applyFont="1" applyAlignment="1">
      <alignment horizontal="center"/>
    </xf>
    <xf numFmtId="0" fontId="28" fillId="12" borderId="0" xfId="0" applyFont="1" applyFill="1" applyAlignment="1">
      <alignment horizontal="center"/>
    </xf>
    <xf numFmtId="0" fontId="28" fillId="0" borderId="0" xfId="0" applyFont="1" applyFill="1" applyAlignment="1">
      <alignment horizontal="center"/>
    </xf>
    <xf numFmtId="0" fontId="34" fillId="0" borderId="0" xfId="0" applyFont="1" applyFill="1" applyBorder="1" applyAlignment="1">
      <alignment wrapText="1"/>
    </xf>
    <xf numFmtId="0" fontId="0" fillId="12" borderId="0" xfId="0" quotePrefix="1" applyFill="1" applyAlignment="1">
      <alignment horizontal="center"/>
    </xf>
    <xf numFmtId="0" fontId="0" fillId="12" borderId="0" xfId="0" quotePrefix="1" applyFill="1"/>
    <xf numFmtId="0" fontId="1" fillId="8" borderId="19" xfId="6" applyFill="1" applyBorder="1" applyAlignment="1">
      <alignment horizontal="left" vertical="center" wrapText="1" indent="1"/>
    </xf>
    <xf numFmtId="0" fontId="1" fillId="8" borderId="0" xfId="6" applyFill="1" applyBorder="1" applyAlignment="1">
      <alignment horizontal="left" vertical="center" wrapText="1" indent="1"/>
    </xf>
    <xf numFmtId="0" fontId="1" fillId="8" borderId="20" xfId="6" applyFill="1" applyBorder="1" applyAlignment="1">
      <alignment horizontal="left" vertical="center" wrapText="1" indent="1"/>
    </xf>
    <xf numFmtId="0" fontId="16" fillId="8" borderId="24" xfId="9" applyFont="1" applyFill="1" applyBorder="1" applyAlignment="1" applyProtection="1">
      <alignment horizontal="left" vertical="center" indent="9"/>
    </xf>
    <xf numFmtId="0" fontId="16" fillId="8" borderId="25" xfId="9" applyFont="1" applyFill="1" applyBorder="1" applyAlignment="1" applyProtection="1">
      <alignment horizontal="left" vertical="center" indent="9"/>
    </xf>
    <xf numFmtId="0" fontId="16" fillId="8" borderId="26" xfId="9" applyFont="1" applyFill="1" applyBorder="1" applyAlignment="1" applyProtection="1">
      <alignment horizontal="left" vertical="center" indent="9"/>
    </xf>
    <xf numFmtId="0" fontId="36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21" fillId="12" borderId="0" xfId="0" applyFont="1" applyFill="1" applyBorder="1" applyAlignment="1">
      <alignment horizontal="center" vertical="center"/>
    </xf>
    <xf numFmtId="0" fontId="21" fillId="12" borderId="0" xfId="0" applyFont="1" applyFill="1" applyAlignment="1">
      <alignment horizontal="center" vertical="center"/>
    </xf>
  </cellXfs>
  <cellStyles count="10">
    <cellStyle name="20% - Énfasis1" xfId="6" builtinId="30"/>
    <cellStyle name="60% - Énfasis1" xfId="7" builtinId="32"/>
    <cellStyle name="Énfasis1" xfId="5" builtinId="29"/>
    <cellStyle name="Hipervínculo" xfId="9" builtinId="8"/>
    <cellStyle name="Hyperlink" xfId="8" xr:uid="{00000000-000B-0000-0000-000008000000}"/>
    <cellStyle name="Millares" xfId="1" builtinId="3"/>
    <cellStyle name="Neutral" xfId="3" builtinId="28"/>
    <cellStyle name="Normal" xfId="0" builtinId="0"/>
    <cellStyle name="Porcentaje" xfId="2" builtinId="5"/>
    <cellStyle name="Salida" xfId="4" builtinId="21"/>
  </cellStyles>
  <dxfs count="2">
    <dxf>
      <font>
        <b val="0"/>
        <condense val="0"/>
        <extend val="0"/>
        <color indexed="9"/>
      </font>
      <fill>
        <patternFill>
          <fgColor indexed="60"/>
          <bgColor indexed="10"/>
        </patternFill>
      </fill>
    </dxf>
    <dxf>
      <font>
        <b val="0"/>
        <condense val="0"/>
        <extend val="0"/>
        <color indexed="9"/>
      </font>
      <fill>
        <patternFill>
          <fgColor indexed="60"/>
          <bgColor indexed="1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ignacioonline.com.ar/" TargetMode="External"/><Relationship Id="rId2" Type="http://schemas.openxmlformats.org/officeDocument/2006/relationships/hyperlink" Target="http://creativecommons.org/licenses/by-nc-sa/3.0/" TargetMode="External"/><Relationship Id="rId1" Type="http://schemas.openxmlformats.org/officeDocument/2006/relationships/hyperlink" Target="http://creativecommons.org/licenses/by-nc-sa/3.0/deed.es_A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5"/>
  <sheetViews>
    <sheetView workbookViewId="0">
      <selection activeCell="C16" sqref="C16"/>
    </sheetView>
  </sheetViews>
  <sheetFormatPr defaultColWidth="11.42578125" defaultRowHeight="15"/>
  <cols>
    <col min="1" max="1" width="11.42578125" style="52"/>
    <col min="2" max="2" width="13.5703125" style="52" customWidth="1"/>
    <col min="3" max="9" width="9.140625" style="52"/>
    <col min="10" max="10" width="7.42578125" style="52" customWidth="1"/>
    <col min="11" max="16384" width="11.42578125" style="52"/>
  </cols>
  <sheetData>
    <row r="1" spans="2:9">
      <c r="H1" s="39">
        <v>1</v>
      </c>
      <c r="I1" s="40" t="s">
        <v>0</v>
      </c>
    </row>
    <row r="2" spans="2:9">
      <c r="B2" s="49"/>
      <c r="C2" s="50"/>
      <c r="D2" s="50"/>
      <c r="E2" s="50"/>
      <c r="F2" s="51"/>
      <c r="H2" s="39">
        <v>2</v>
      </c>
      <c r="I2" s="40" t="s">
        <v>1</v>
      </c>
    </row>
    <row r="3" spans="2:9">
      <c r="B3" s="53"/>
      <c r="C3" s="54"/>
      <c r="D3" s="54"/>
      <c r="E3" s="54"/>
      <c r="F3" s="55"/>
      <c r="H3" s="39">
        <v>3</v>
      </c>
      <c r="I3" s="40">
        <v>0</v>
      </c>
    </row>
    <row r="4" spans="2:9">
      <c r="B4" s="53"/>
      <c r="C4" s="54"/>
      <c r="D4" s="54"/>
      <c r="E4" s="54"/>
      <c r="F4" s="55"/>
      <c r="H4" s="39">
        <v>4</v>
      </c>
      <c r="I4" s="41">
        <v>0.105</v>
      </c>
    </row>
    <row r="5" spans="2:9">
      <c r="B5" s="53"/>
      <c r="C5" s="54"/>
      <c r="D5" s="54"/>
      <c r="E5" s="54"/>
      <c r="F5" s="55"/>
      <c r="H5" s="39">
        <v>5</v>
      </c>
      <c r="I5" s="40">
        <v>0.21</v>
      </c>
    </row>
    <row r="6" spans="2:9">
      <c r="B6" s="53"/>
      <c r="C6" s="54"/>
      <c r="D6" s="54"/>
      <c r="E6" s="54"/>
      <c r="F6" s="55"/>
    </row>
    <row r="7" spans="2:9">
      <c r="B7" s="53"/>
      <c r="C7" s="54"/>
      <c r="D7" s="54"/>
      <c r="E7" s="54"/>
      <c r="F7" s="55"/>
    </row>
    <row r="8" spans="2:9" ht="15" customHeight="1">
      <c r="B8" s="172" t="s">
        <v>2</v>
      </c>
      <c r="C8" s="173"/>
      <c r="D8" s="173"/>
      <c r="E8" s="173"/>
      <c r="F8" s="174"/>
    </row>
    <row r="9" spans="2:9" ht="15" customHeight="1">
      <c r="B9" s="172"/>
      <c r="C9" s="173"/>
      <c r="D9" s="173"/>
      <c r="E9" s="173"/>
      <c r="F9" s="174"/>
    </row>
    <row r="10" spans="2:9" ht="15" customHeight="1">
      <c r="B10" s="172"/>
      <c r="C10" s="173"/>
      <c r="D10" s="173"/>
      <c r="E10" s="173"/>
      <c r="F10" s="174"/>
    </row>
    <row r="11" spans="2:9" ht="15" customHeight="1">
      <c r="B11" s="172" t="s">
        <v>3</v>
      </c>
      <c r="C11" s="173"/>
      <c r="D11" s="173"/>
      <c r="E11" s="173"/>
      <c r="F11" s="174"/>
    </row>
    <row r="12" spans="2:9" ht="15" customHeight="1">
      <c r="B12" s="172"/>
      <c r="C12" s="173"/>
      <c r="D12" s="173"/>
      <c r="E12" s="173"/>
      <c r="F12" s="174"/>
    </row>
    <row r="13" spans="2:9" ht="15" customHeight="1">
      <c r="B13" s="172"/>
      <c r="C13" s="173"/>
      <c r="D13" s="173"/>
      <c r="E13" s="173"/>
      <c r="F13" s="174"/>
    </row>
    <row r="14" spans="2:9" ht="15" customHeight="1">
      <c r="B14" s="172"/>
      <c r="C14" s="173"/>
      <c r="D14" s="173"/>
      <c r="E14" s="173"/>
      <c r="F14" s="174"/>
    </row>
    <row r="15" spans="2:9" ht="15" customHeight="1">
      <c r="B15" s="172"/>
      <c r="C15" s="173"/>
      <c r="D15" s="173"/>
      <c r="E15" s="173"/>
      <c r="F15" s="174"/>
    </row>
    <row r="16" spans="2:9" ht="15" customHeight="1">
      <c r="B16" s="56"/>
      <c r="C16" s="57" t="s">
        <v>4</v>
      </c>
      <c r="D16" s="58"/>
      <c r="E16" s="58"/>
      <c r="F16" s="59"/>
    </row>
    <row r="17" spans="1:10">
      <c r="B17" s="60"/>
    </row>
    <row r="18" spans="1:10" s="61" customFormat="1" ht="15" customHeight="1">
      <c r="B18" s="175" t="s">
        <v>5</v>
      </c>
      <c r="C18" s="176"/>
      <c r="D18" s="176"/>
      <c r="E18" s="176"/>
      <c r="F18" s="176"/>
      <c r="G18" s="176"/>
      <c r="H18" s="176"/>
      <c r="I18" s="176"/>
      <c r="J18" s="177"/>
    </row>
    <row r="19" spans="1:10" ht="15.75">
      <c r="B19" s="62" t="s">
        <v>6</v>
      </c>
      <c r="C19" s="63"/>
      <c r="D19" s="63"/>
      <c r="E19" s="63"/>
      <c r="F19" s="63"/>
      <c r="G19" s="63"/>
      <c r="H19" s="63"/>
      <c r="I19" s="63"/>
      <c r="J19" s="64"/>
    </row>
    <row r="20" spans="1:10">
      <c r="B20" s="65" t="s">
        <v>7</v>
      </c>
      <c r="C20" s="63"/>
      <c r="D20" s="63"/>
      <c r="E20" s="63"/>
      <c r="F20" s="63"/>
      <c r="G20" s="63"/>
      <c r="H20" s="63"/>
      <c r="I20" s="63"/>
      <c r="J20" s="64"/>
    </row>
    <row r="21" spans="1:10">
      <c r="B21" s="66"/>
      <c r="C21" s="67"/>
      <c r="D21" s="67"/>
      <c r="E21" s="67"/>
      <c r="F21" s="67"/>
      <c r="G21" s="67"/>
      <c r="H21" s="67"/>
      <c r="I21" s="67"/>
      <c r="J21" s="68"/>
    </row>
    <row r="23" spans="1:10">
      <c r="A23" s="147">
        <v>0.27</v>
      </c>
    </row>
    <row r="25" spans="1:10">
      <c r="A25" s="69"/>
    </row>
  </sheetData>
  <mergeCells count="3">
    <mergeCell ref="B8:F10"/>
    <mergeCell ref="B11:F15"/>
    <mergeCell ref="B18:J18"/>
  </mergeCells>
  <dataValidations count="1">
    <dataValidation type="list" allowBlank="1" showInputMessage="1" showErrorMessage="1" sqref="A23" xr:uid="{6FE4956C-FC95-49D2-87A1-48F36FCF3046}">
      <formula1>INDIRECT("Tablas!$B$208:$B$215")</formula1>
    </dataValidation>
  </dataValidations>
  <hyperlinks>
    <hyperlink ref="B18" r:id="rId1" display="http://creativecommons.org/licenses/by-nc-sa/3.0/deed.es_AR" xr:uid="{BE0E0330-8B55-47EF-9E40-D9D332B79801}"/>
    <hyperlink ref="B20" r:id="rId2" display="http://creativecommons.org/licenses/by-nc-sa/3.0/" xr:uid="{9F0D4806-D1D4-4B31-A79E-2C2FE1A15FDE}"/>
    <hyperlink ref="C16" r:id="rId3" xr:uid="{CCEB1F87-F1E0-4F79-B321-B8343AB0960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EF5B13-70ED-447F-B801-2F1517F33F7C}">
  <dimension ref="A1:BQ491"/>
  <sheetViews>
    <sheetView tabSelected="1" workbookViewId="0">
      <selection activeCell="A476" sqref="A10:A476"/>
    </sheetView>
  </sheetViews>
  <sheetFormatPr defaultRowHeight="15"/>
  <cols>
    <col min="2" max="2" width="8.85546875" bestFit="1" customWidth="1"/>
    <col min="5" max="6" width="21.5703125" bestFit="1" customWidth="1"/>
    <col min="8" max="8" width="10.5703125" bestFit="1" customWidth="1"/>
    <col min="9" max="9" width="30.5703125" customWidth="1"/>
    <col min="10" max="10" width="14.5703125" bestFit="1" customWidth="1"/>
    <col min="19" max="19" width="12.140625" bestFit="1" customWidth="1"/>
    <col min="24" max="25" width="5.7109375" customWidth="1"/>
    <col min="28" max="28" width="8.28515625" style="166" bestFit="1" customWidth="1"/>
    <col min="30" max="31" width="20.7109375" customWidth="1"/>
    <col min="32" max="32" width="4.140625" bestFit="1" customWidth="1"/>
    <col min="33" max="35" width="5.7109375" customWidth="1"/>
    <col min="36" max="37" width="21.5703125" bestFit="1" customWidth="1"/>
    <col min="38" max="38" width="3.140625" bestFit="1" customWidth="1"/>
    <col min="39" max="53" width="5.7109375" customWidth="1"/>
    <col min="54" max="54" width="9.140625" bestFit="1" customWidth="1"/>
    <col min="55" max="58" width="5.7109375" customWidth="1"/>
    <col min="59" max="59" width="5.7109375" style="80" customWidth="1"/>
    <col min="60" max="60" width="5.7109375" customWidth="1"/>
    <col min="61" max="61" width="4.140625" style="129" bestFit="1" customWidth="1"/>
    <col min="62" max="63" width="10.140625" bestFit="1" customWidth="1"/>
    <col min="64" max="64" width="37.7109375" customWidth="1"/>
    <col min="65" max="65" width="10.7109375" style="48" bestFit="1" customWidth="1"/>
    <col min="66" max="66" width="9.85546875" bestFit="1" customWidth="1"/>
    <col min="67" max="67" width="9.140625" bestFit="1" customWidth="1"/>
  </cols>
  <sheetData>
    <row r="1" spans="1:69" ht="31.5">
      <c r="A1" s="153" t="s">
        <v>8</v>
      </c>
      <c r="B1" s="153"/>
      <c r="C1" s="70" t="s">
        <v>9</v>
      </c>
      <c r="AF1" s="149"/>
      <c r="AG1" s="155" t="s">
        <v>10</v>
      </c>
      <c r="AH1" s="154"/>
      <c r="BI1" s="149"/>
      <c r="BJ1" s="178" t="s">
        <v>11</v>
      </c>
      <c r="BK1" s="178"/>
      <c r="BL1" s="178"/>
      <c r="BM1" s="178"/>
      <c r="BN1" s="178"/>
      <c r="BO1" s="178"/>
      <c r="BP1" s="178"/>
      <c r="BQ1" s="178"/>
    </row>
    <row r="2" spans="1:69" s="128" customFormat="1" ht="69.75" customHeight="1">
      <c r="A2" s="71" t="s">
        <v>12</v>
      </c>
      <c r="B2" s="72" t="s">
        <v>13</v>
      </c>
      <c r="C2" s="121" t="s">
        <v>14</v>
      </c>
      <c r="D2" s="121" t="s">
        <v>15</v>
      </c>
      <c r="E2" s="121" t="s">
        <v>16</v>
      </c>
      <c r="F2" s="121" t="s">
        <v>17</v>
      </c>
      <c r="G2" s="121" t="s">
        <v>18</v>
      </c>
      <c r="H2" s="121" t="s">
        <v>19</v>
      </c>
      <c r="I2" s="121" t="s">
        <v>20</v>
      </c>
      <c r="J2" s="121" t="s">
        <v>21</v>
      </c>
      <c r="K2" s="121" t="s">
        <v>22</v>
      </c>
      <c r="L2" s="121" t="s">
        <v>23</v>
      </c>
      <c r="M2" s="121" t="s">
        <v>24</v>
      </c>
      <c r="N2" s="121" t="s">
        <v>25</v>
      </c>
      <c r="O2" s="121" t="s">
        <v>26</v>
      </c>
      <c r="P2" s="121" t="s">
        <v>27</v>
      </c>
      <c r="Q2" s="121" t="s">
        <v>28</v>
      </c>
      <c r="R2" s="121" t="s">
        <v>29</v>
      </c>
      <c r="S2" s="121" t="s">
        <v>30</v>
      </c>
      <c r="T2" s="121" t="s">
        <v>31</v>
      </c>
      <c r="U2" s="121" t="s">
        <v>32</v>
      </c>
      <c r="V2" s="121" t="s">
        <v>33</v>
      </c>
      <c r="W2" s="121" t="s">
        <v>34</v>
      </c>
      <c r="X2" s="121"/>
      <c r="Y2" s="122"/>
      <c r="Z2" s="123" t="s">
        <v>35</v>
      </c>
      <c r="AA2" s="124" t="s">
        <v>36</v>
      </c>
      <c r="AB2" s="145" t="s">
        <v>37</v>
      </c>
      <c r="AC2" s="125" t="s">
        <v>38</v>
      </c>
      <c r="AD2" s="126" t="s">
        <v>39</v>
      </c>
      <c r="AE2" s="127" t="s">
        <v>40</v>
      </c>
      <c r="AF2" s="150" t="s">
        <v>41</v>
      </c>
      <c r="AG2" s="128" t="s">
        <v>42</v>
      </c>
      <c r="AH2" s="128" t="s">
        <v>43</v>
      </c>
      <c r="AI2" s="128" t="s">
        <v>44</v>
      </c>
      <c r="AJ2" s="128" t="s">
        <v>45</v>
      </c>
      <c r="AK2" s="128" t="s">
        <v>46</v>
      </c>
      <c r="AL2" s="128" t="s">
        <v>47</v>
      </c>
      <c r="AM2" s="128" t="s">
        <v>48</v>
      </c>
      <c r="AN2" s="128" t="s">
        <v>49</v>
      </c>
      <c r="AO2" s="128" t="s">
        <v>50</v>
      </c>
      <c r="AP2" s="128" t="s">
        <v>51</v>
      </c>
      <c r="AQ2" s="128" t="s">
        <v>52</v>
      </c>
      <c r="AR2" s="128" t="s">
        <v>53</v>
      </c>
      <c r="AS2" s="128" t="s">
        <v>54</v>
      </c>
      <c r="AT2" s="128" t="s">
        <v>55</v>
      </c>
      <c r="AU2" s="128" t="s">
        <v>56</v>
      </c>
      <c r="AV2" s="128" t="s">
        <v>57</v>
      </c>
      <c r="AW2" s="128" t="s">
        <v>58</v>
      </c>
      <c r="AX2" s="128" t="s">
        <v>59</v>
      </c>
      <c r="AY2" s="128" t="s">
        <v>60</v>
      </c>
      <c r="AZ2" s="128" t="s">
        <v>61</v>
      </c>
      <c r="BA2" s="128" t="s">
        <v>62</v>
      </c>
      <c r="BB2" s="128" t="s">
        <v>63</v>
      </c>
      <c r="BE2" s="128" t="s">
        <v>64</v>
      </c>
      <c r="BF2" s="128" t="s">
        <v>65</v>
      </c>
      <c r="BG2" s="128" t="s">
        <v>66</v>
      </c>
      <c r="BH2" s="128" t="s">
        <v>67</v>
      </c>
      <c r="BI2" s="150"/>
      <c r="BM2" s="158"/>
    </row>
    <row r="3" spans="1:69" s="80" customFormat="1">
      <c r="A3" s="73" t="s">
        <v>68</v>
      </c>
      <c r="B3" s="73">
        <v>1</v>
      </c>
      <c r="C3" s="74">
        <v>2</v>
      </c>
      <c r="D3" s="75">
        <v>3</v>
      </c>
      <c r="E3" s="75">
        <v>4</v>
      </c>
      <c r="F3" s="76">
        <v>5</v>
      </c>
      <c r="G3" s="74">
        <v>6</v>
      </c>
      <c r="H3" s="76">
        <v>7</v>
      </c>
      <c r="I3" s="73">
        <v>8</v>
      </c>
      <c r="J3" s="77">
        <v>9</v>
      </c>
      <c r="K3" s="73">
        <v>10</v>
      </c>
      <c r="L3" s="73">
        <v>11</v>
      </c>
      <c r="M3" s="73">
        <v>12</v>
      </c>
      <c r="N3" s="73">
        <v>13</v>
      </c>
      <c r="O3" s="73">
        <v>14</v>
      </c>
      <c r="P3" s="73">
        <v>15</v>
      </c>
      <c r="Q3" s="73">
        <v>16</v>
      </c>
      <c r="R3" s="75">
        <v>17</v>
      </c>
      <c r="S3" s="73">
        <v>18</v>
      </c>
      <c r="T3" s="73">
        <v>19</v>
      </c>
      <c r="U3" s="75">
        <v>20</v>
      </c>
      <c r="V3" s="73">
        <v>21</v>
      </c>
      <c r="W3" s="73">
        <v>22</v>
      </c>
      <c r="X3" s="73"/>
      <c r="Y3" s="73"/>
      <c r="Z3" s="73">
        <v>25</v>
      </c>
      <c r="AA3" s="73">
        <v>26</v>
      </c>
      <c r="AB3" s="146">
        <v>27</v>
      </c>
      <c r="AC3" s="78">
        <v>28</v>
      </c>
      <c r="AD3" s="79" t="s">
        <v>69</v>
      </c>
      <c r="AE3" s="79" t="s">
        <v>69</v>
      </c>
      <c r="AF3" s="151">
        <v>0</v>
      </c>
      <c r="AG3" s="80">
        <v>1</v>
      </c>
      <c r="AH3" s="80">
        <v>2</v>
      </c>
      <c r="AI3" s="80">
        <v>3</v>
      </c>
      <c r="AJ3" s="80">
        <v>4</v>
      </c>
      <c r="AK3" s="80">
        <v>5</v>
      </c>
      <c r="AL3" s="80">
        <v>6</v>
      </c>
      <c r="AM3" s="80">
        <v>7</v>
      </c>
      <c r="AN3" s="80">
        <v>8</v>
      </c>
      <c r="AO3" s="80">
        <v>9</v>
      </c>
      <c r="AP3" s="80">
        <v>10</v>
      </c>
      <c r="AQ3" s="80">
        <v>11</v>
      </c>
      <c r="AR3" s="80">
        <v>12</v>
      </c>
      <c r="AS3" s="80">
        <v>13</v>
      </c>
      <c r="AT3" s="80">
        <v>14</v>
      </c>
      <c r="AU3" s="80">
        <v>15</v>
      </c>
      <c r="AV3" s="80">
        <v>16</v>
      </c>
      <c r="AW3" s="80">
        <v>17</v>
      </c>
      <c r="AX3" s="80">
        <v>18</v>
      </c>
      <c r="AY3" s="80">
        <v>19</v>
      </c>
      <c r="AZ3" s="80">
        <v>20</v>
      </c>
      <c r="BA3" s="80">
        <v>21</v>
      </c>
      <c r="BB3" s="80">
        <v>22</v>
      </c>
      <c r="BE3" s="80">
        <v>25</v>
      </c>
      <c r="BF3" s="80">
        <v>26</v>
      </c>
      <c r="BG3" s="80">
        <v>27</v>
      </c>
      <c r="BH3" s="80">
        <v>28</v>
      </c>
      <c r="BI3" s="151"/>
      <c r="BM3" s="159"/>
    </row>
    <row r="4" spans="1:69" s="103" customFormat="1">
      <c r="A4" s="81">
        <v>1</v>
      </c>
      <c r="B4" s="82">
        <v>44351</v>
      </c>
      <c r="C4" s="83" t="s">
        <v>70</v>
      </c>
      <c r="D4" s="84">
        <v>88</v>
      </c>
      <c r="E4" s="85">
        <v>1</v>
      </c>
      <c r="F4" s="86"/>
      <c r="G4" s="87">
        <v>80</v>
      </c>
      <c r="H4" s="88">
        <v>30590360763</v>
      </c>
      <c r="I4" s="89" t="s">
        <v>71</v>
      </c>
      <c r="J4" s="90">
        <v>665.09999999999991</v>
      </c>
      <c r="K4" s="91">
        <v>1.23</v>
      </c>
      <c r="L4" s="90">
        <v>0</v>
      </c>
      <c r="M4" s="92">
        <v>0</v>
      </c>
      <c r="N4" s="93">
        <v>0</v>
      </c>
      <c r="O4" s="91">
        <v>0</v>
      </c>
      <c r="P4" s="93">
        <v>0</v>
      </c>
      <c r="Q4" s="94">
        <v>0</v>
      </c>
      <c r="R4" s="95" t="s">
        <v>72</v>
      </c>
      <c r="S4" s="96">
        <v>1</v>
      </c>
      <c r="T4" s="97">
        <v>1</v>
      </c>
      <c r="U4" s="87">
        <v>0</v>
      </c>
      <c r="V4" s="98">
        <v>115.43</v>
      </c>
      <c r="W4" s="91">
        <v>0</v>
      </c>
      <c r="X4" s="98"/>
      <c r="Y4" s="95"/>
      <c r="Z4" s="93">
        <v>0</v>
      </c>
      <c r="AA4" s="99">
        <v>549.66999999999996</v>
      </c>
      <c r="AB4" s="147">
        <v>0.21</v>
      </c>
      <c r="AC4" s="100">
        <v>115.43</v>
      </c>
      <c r="AD4" s="101" t="s">
        <v>73</v>
      </c>
      <c r="AE4" s="102" t="s">
        <v>74</v>
      </c>
      <c r="AF4" s="152">
        <v>0</v>
      </c>
      <c r="BG4" s="144" t="str">
        <f t="shared" ref="BG4" si="0">TEXT(INT(AB4*100),"00"&amp;RIGHT(TEXT(AB4*100,"#0,00"),2))</f>
        <v>0021</v>
      </c>
      <c r="BI4" s="152"/>
      <c r="BM4" s="160"/>
    </row>
    <row r="5" spans="1:69" s="80" customFormat="1">
      <c r="A5" s="104">
        <v>2</v>
      </c>
      <c r="B5" s="82">
        <v>42005</v>
      </c>
      <c r="C5" s="105" t="s">
        <v>75</v>
      </c>
      <c r="D5" s="106">
        <v>1</v>
      </c>
      <c r="E5" s="107">
        <v>2</v>
      </c>
      <c r="F5" s="108"/>
      <c r="G5" s="109">
        <v>80</v>
      </c>
      <c r="H5" s="88">
        <v>30590360763</v>
      </c>
      <c r="I5" s="110" t="s">
        <v>76</v>
      </c>
      <c r="J5" s="90">
        <v>187.43</v>
      </c>
      <c r="K5" s="111"/>
      <c r="L5" s="90">
        <v>0</v>
      </c>
      <c r="M5" s="112">
        <v>0</v>
      </c>
      <c r="N5" s="108"/>
      <c r="O5" s="111"/>
      <c r="P5" s="108"/>
      <c r="Q5" s="113"/>
      <c r="R5" s="114" t="s">
        <v>72</v>
      </c>
      <c r="S5" s="115">
        <v>1</v>
      </c>
      <c r="T5" s="108">
        <v>1</v>
      </c>
      <c r="U5" s="109">
        <v>0</v>
      </c>
      <c r="V5" s="116">
        <f>+AC5</f>
        <v>32.529000000000003</v>
      </c>
      <c r="W5" s="111"/>
      <c r="X5" s="108"/>
      <c r="Y5" s="111"/>
      <c r="Z5" s="108"/>
      <c r="AA5" s="117">
        <v>154.9</v>
      </c>
      <c r="AB5" s="148">
        <v>0.21</v>
      </c>
      <c r="AC5" s="118">
        <v>32.529000000000003</v>
      </c>
      <c r="AD5" s="119" t="s">
        <v>77</v>
      </c>
      <c r="AE5" s="120" t="s">
        <v>78</v>
      </c>
      <c r="AF5" s="151">
        <v>0</v>
      </c>
      <c r="BI5" s="151"/>
      <c r="BM5" s="159"/>
    </row>
    <row r="6" spans="1:69" s="80" customFormat="1">
      <c r="A6" s="104">
        <v>3</v>
      </c>
      <c r="B6" s="82">
        <v>42005</v>
      </c>
      <c r="C6" s="105" t="s">
        <v>70</v>
      </c>
      <c r="D6" s="106">
        <v>1</v>
      </c>
      <c r="E6" s="107">
        <v>4</v>
      </c>
      <c r="F6" s="108"/>
      <c r="G6" s="109">
        <v>80</v>
      </c>
      <c r="H6" s="88">
        <v>30590360763</v>
      </c>
      <c r="I6" s="110" t="s">
        <v>76</v>
      </c>
      <c r="J6" s="90">
        <v>963</v>
      </c>
      <c r="K6" s="111"/>
      <c r="L6" s="90">
        <v>0</v>
      </c>
      <c r="M6" s="112">
        <v>23.3</v>
      </c>
      <c r="N6" s="108"/>
      <c r="O6" s="111"/>
      <c r="P6" s="108"/>
      <c r="Q6" s="113"/>
      <c r="R6" s="114" t="s">
        <v>72</v>
      </c>
      <c r="S6" s="115">
        <v>1</v>
      </c>
      <c r="T6" s="108">
        <v>1</v>
      </c>
      <c r="U6" s="109">
        <v>0</v>
      </c>
      <c r="V6" s="116">
        <f t="shared" ref="V6:V8" si="1">+AC6</f>
        <v>163.0881</v>
      </c>
      <c r="W6" s="111"/>
      <c r="X6" s="108"/>
      <c r="Y6" s="111"/>
      <c r="Z6" s="108"/>
      <c r="AA6" s="117">
        <v>776.61</v>
      </c>
      <c r="AB6" s="148">
        <v>0.21</v>
      </c>
      <c r="AC6" s="118">
        <v>163.0881</v>
      </c>
      <c r="AD6" s="119" t="s">
        <v>79</v>
      </c>
      <c r="AE6" s="120" t="s">
        <v>80</v>
      </c>
      <c r="AF6" s="151">
        <v>0</v>
      </c>
      <c r="BI6" s="151"/>
      <c r="BM6" s="159"/>
    </row>
    <row r="7" spans="1:69" s="80" customFormat="1">
      <c r="A7" s="81">
        <v>4</v>
      </c>
      <c r="B7" s="82">
        <v>42005</v>
      </c>
      <c r="C7" s="105" t="s">
        <v>70</v>
      </c>
      <c r="D7" s="106">
        <v>1</v>
      </c>
      <c r="E7" s="107">
        <v>5</v>
      </c>
      <c r="F7" s="108"/>
      <c r="G7" s="109">
        <v>80</v>
      </c>
      <c r="H7" s="88">
        <v>30590360763</v>
      </c>
      <c r="I7" s="110" t="s">
        <v>76</v>
      </c>
      <c r="J7" s="90">
        <v>5592.35</v>
      </c>
      <c r="K7" s="111"/>
      <c r="L7" s="90">
        <v>0</v>
      </c>
      <c r="M7" s="112">
        <v>135.30000000000001</v>
      </c>
      <c r="N7" s="108"/>
      <c r="O7" s="111"/>
      <c r="P7" s="108"/>
      <c r="Q7" s="113"/>
      <c r="R7" s="114" t="s">
        <v>72</v>
      </c>
      <c r="S7" s="115">
        <v>1</v>
      </c>
      <c r="T7" s="108">
        <v>1</v>
      </c>
      <c r="U7" s="109">
        <v>0</v>
      </c>
      <c r="V7" s="116">
        <f t="shared" si="1"/>
        <v>947.09159999999997</v>
      </c>
      <c r="W7" s="111"/>
      <c r="X7" s="108"/>
      <c r="Y7" s="111"/>
      <c r="Z7" s="108"/>
      <c r="AA7" s="117">
        <v>4509.96</v>
      </c>
      <c r="AB7" s="148">
        <v>0.21</v>
      </c>
      <c r="AC7" s="118">
        <v>947.09159999999997</v>
      </c>
      <c r="AD7" s="119" t="s">
        <v>81</v>
      </c>
      <c r="AE7" s="120" t="s">
        <v>82</v>
      </c>
      <c r="AF7" s="151">
        <v>0</v>
      </c>
      <c r="BI7" s="151"/>
      <c r="BM7" s="159"/>
    </row>
    <row r="8" spans="1:69" s="80" customFormat="1">
      <c r="A8" s="104">
        <v>5</v>
      </c>
      <c r="B8" s="82">
        <v>42005</v>
      </c>
      <c r="C8" s="105" t="s">
        <v>70</v>
      </c>
      <c r="D8" s="106">
        <v>1</v>
      </c>
      <c r="E8" s="107">
        <v>7</v>
      </c>
      <c r="F8" s="108"/>
      <c r="G8" s="109">
        <v>80</v>
      </c>
      <c r="H8" s="88">
        <v>30590360763</v>
      </c>
      <c r="I8" s="110" t="s">
        <v>76</v>
      </c>
      <c r="J8" s="90">
        <v>566.28</v>
      </c>
      <c r="K8" s="111"/>
      <c r="L8" s="90">
        <v>0</v>
      </c>
      <c r="M8" s="112">
        <v>0</v>
      </c>
      <c r="N8" s="108"/>
      <c r="O8" s="111"/>
      <c r="P8" s="108"/>
      <c r="Q8" s="113"/>
      <c r="R8" s="114" t="s">
        <v>72</v>
      </c>
      <c r="S8" s="115">
        <v>1</v>
      </c>
      <c r="T8" s="108">
        <v>1</v>
      </c>
      <c r="U8" s="109">
        <v>0</v>
      </c>
      <c r="V8" s="116">
        <f t="shared" si="1"/>
        <v>98.28</v>
      </c>
      <c r="W8" s="111"/>
      <c r="X8" s="108"/>
      <c r="Y8" s="111"/>
      <c r="Z8" s="108"/>
      <c r="AA8" s="117">
        <v>468</v>
      </c>
      <c r="AB8" s="148">
        <v>0.21</v>
      </c>
      <c r="AC8" s="118">
        <v>98.28</v>
      </c>
      <c r="AD8" s="119" t="s">
        <v>83</v>
      </c>
      <c r="AE8" s="120" t="s">
        <v>84</v>
      </c>
      <c r="AF8" s="151">
        <v>0</v>
      </c>
      <c r="BI8" s="151"/>
      <c r="BM8" s="159"/>
    </row>
    <row r="9" spans="1:69">
      <c r="A9" s="149"/>
      <c r="B9" s="149"/>
      <c r="C9" s="149"/>
      <c r="D9" s="149"/>
      <c r="E9" s="149"/>
      <c r="F9" s="149"/>
      <c r="G9" s="149"/>
      <c r="H9" s="149"/>
      <c r="I9" s="149"/>
      <c r="J9" s="149"/>
      <c r="K9" s="149"/>
      <c r="L9" s="149"/>
      <c r="M9" s="149"/>
      <c r="N9" s="149"/>
      <c r="O9" s="149"/>
      <c r="P9" s="149"/>
      <c r="Q9" s="149"/>
      <c r="R9" s="149"/>
      <c r="S9" s="149"/>
      <c r="T9" s="149"/>
      <c r="U9" s="149"/>
      <c r="V9" s="149"/>
      <c r="W9" s="149"/>
      <c r="X9" s="149"/>
      <c r="Y9" s="149"/>
      <c r="Z9" s="149"/>
      <c r="AA9" s="149"/>
      <c r="AB9" s="167"/>
      <c r="AC9" s="149"/>
      <c r="AD9" s="149"/>
      <c r="AE9" s="149"/>
      <c r="AF9" s="149"/>
      <c r="AG9" s="149"/>
      <c r="AH9" s="149"/>
      <c r="AI9" s="149"/>
      <c r="AJ9" s="149"/>
      <c r="AK9" s="149"/>
      <c r="AL9" s="149"/>
      <c r="AM9" s="149"/>
      <c r="AN9" s="149"/>
      <c r="AO9" s="149"/>
      <c r="AP9" s="149"/>
      <c r="AQ9" s="149"/>
      <c r="AR9" s="149"/>
      <c r="AS9" s="149"/>
      <c r="AT9" s="149"/>
      <c r="AU9" s="149"/>
      <c r="AV9" s="149"/>
      <c r="AW9" s="149"/>
      <c r="AX9" s="149"/>
      <c r="AY9" s="149"/>
      <c r="AZ9" s="149"/>
      <c r="BA9" s="149"/>
      <c r="BB9" s="149"/>
      <c r="BC9" s="149"/>
      <c r="BD9" s="149"/>
      <c r="BE9" s="149"/>
      <c r="BF9" s="149"/>
      <c r="BG9" s="151"/>
      <c r="BH9" s="149"/>
      <c r="BI9" s="149"/>
      <c r="BJ9" s="156" t="s">
        <v>85</v>
      </c>
      <c r="BK9" s="156" t="s">
        <v>86</v>
      </c>
      <c r="BL9" s="156" t="s">
        <v>87</v>
      </c>
      <c r="BM9" s="161" t="s">
        <v>88</v>
      </c>
      <c r="BN9" s="156" t="s">
        <v>89</v>
      </c>
      <c r="BO9" s="156" t="s">
        <v>90</v>
      </c>
    </row>
    <row r="10" spans="1:69">
      <c r="A10" s="181">
        <v>1</v>
      </c>
      <c r="B10" s="162">
        <v>44317</v>
      </c>
      <c r="C10" s="130">
        <v>15</v>
      </c>
      <c r="D10" s="131">
        <v>2</v>
      </c>
      <c r="E10" s="132">
        <v>40995</v>
      </c>
      <c r="F10" s="132">
        <v>40995</v>
      </c>
      <c r="G10" s="133">
        <v>80</v>
      </c>
      <c r="H10" s="134">
        <v>30590360763</v>
      </c>
      <c r="I10" s="169" t="s">
        <v>91</v>
      </c>
      <c r="J10" s="161">
        <v>2832.5</v>
      </c>
      <c r="K10" s="136">
        <v>2.5</v>
      </c>
      <c r="L10" s="135">
        <v>11.05</v>
      </c>
      <c r="M10" s="135">
        <v>12.05</v>
      </c>
      <c r="N10" s="136">
        <v>13.05</v>
      </c>
      <c r="O10" s="136">
        <v>14.05</v>
      </c>
      <c r="P10" s="136">
        <v>15.05</v>
      </c>
      <c r="Q10" s="136">
        <v>16.05</v>
      </c>
      <c r="R10" s="133" t="s">
        <v>72</v>
      </c>
      <c r="S10" s="133">
        <v>4124.6123459999999</v>
      </c>
      <c r="T10" s="140">
        <v>1</v>
      </c>
      <c r="U10" s="133" t="s">
        <v>92</v>
      </c>
      <c r="V10" s="137">
        <v>115.43</v>
      </c>
      <c r="W10" s="162">
        <v>44317</v>
      </c>
      <c r="X10" s="140"/>
      <c r="Y10" s="133"/>
      <c r="Z10" s="136">
        <v>311</v>
      </c>
      <c r="AA10" s="138">
        <v>549.66999999999996</v>
      </c>
      <c r="AB10" s="168" t="s">
        <v>1</v>
      </c>
      <c r="AC10" s="139">
        <v>0</v>
      </c>
      <c r="AD10" s="163" t="str">
        <f>CONCATENATE(AG10,AH10,AI10,AJ10,AK10,AL10,AM10,AN10,AO10,AP10,AQ10,AR10,AS10,AT10,AU10,AV10,AW10,AX10,AY10,AZ10,BA10,BB10)</f>
        <v>202105010150000200000000000000040995000000000000000409958000000000030590360763RABAZA Jesus Martin           000000000283250000000000000250000000000001105000000000001205000000000001305000000000001405000000000001505000000000001605PES41246123461X00000000001154320210501</v>
      </c>
      <c r="AE10" s="164" t="str">
        <f>CONCATENATE(AH10,AI10,AJ10,AA10,AB10,AC10)</f>
        <v>0150000200000000000000040995549,67Exento0</v>
      </c>
      <c r="AF10" s="170">
        <v>1</v>
      </c>
      <c r="AG10" s="141" t="str">
        <f>TEXT(B10,"YYYYMMDD")</f>
        <v>20210501</v>
      </c>
      <c r="AH10" s="141" t="str">
        <f>TEXT(C10,"000")</f>
        <v>015</v>
      </c>
      <c r="AI10" s="141" t="str">
        <f>TEXT(D10,"00000")</f>
        <v>00002</v>
      </c>
      <c r="AJ10" s="141" t="str">
        <f>TEXT(E10,"00000000000000000000")</f>
        <v>00000000000000040995</v>
      </c>
      <c r="AK10" s="141" t="str">
        <f>TEXT(E10,"00000000000000000000")</f>
        <v>00000000000000040995</v>
      </c>
      <c r="AL10" s="165" t="str">
        <f>TEXT(G10,"00")</f>
        <v>80</v>
      </c>
      <c r="AM10" s="141" t="str">
        <f>TEXT(H10,"00000000000000000000")</f>
        <v>00000000030590360763</v>
      </c>
      <c r="AN10" s="143" t="str">
        <f>CONCATENATE(LEFT(I10,30),REPT(" ",30-LEN(LEFT(I10,30))))</f>
        <v xml:space="preserve">RABAZA Jesus Martin           </v>
      </c>
      <c r="AO10" s="141" t="str">
        <f>TEXT(INT(J10*100),"0000000000000"&amp;RIGHT(TEXT(J10*100,"#0,00"),2))</f>
        <v>000000000283250</v>
      </c>
      <c r="AP10" s="141" t="str">
        <f>TEXT(INT(K10*100),"0000000000000"&amp;RIGHT(TEXT(K10*100,"#0,00"),2))</f>
        <v>000000000000250</v>
      </c>
      <c r="AQ10" s="141" t="str">
        <f>TEXT(INT(L10*100),"0000000000000"&amp;RIGHT(TEXT(L10*100,"#0,00"),2))</f>
        <v>000000000001105</v>
      </c>
      <c r="AR10" s="141" t="str">
        <f>TEXT(INT(M10*100),"0000000000000"&amp;RIGHT(TEXT(M10*100,"#0,00"),2))</f>
        <v>000000000001205</v>
      </c>
      <c r="AS10" s="141" t="str">
        <f>TEXT(INT(N10*100),"0000000000000"&amp;RIGHT(TEXT(N10*100,"#0,00"),2))</f>
        <v>000000000001305</v>
      </c>
      <c r="AT10" s="141" t="str">
        <f>TEXT(INT(O10*100),"0000000000000"&amp;RIGHT(TEXT(O10*100,"#0,00"),2))</f>
        <v>000000000001405</v>
      </c>
      <c r="AU10" s="141" t="str">
        <f>TEXT(INT(P10*100),"0000000000000"&amp;RIGHT(TEXT(P10*100,"#0,00"),2))</f>
        <v>000000000001505</v>
      </c>
      <c r="AV10" s="141" t="str">
        <f>TEXT(INT(Q10*100),"0000000000000"&amp;RIGHT(TEXT(Q10*100,"#0,00"),2))</f>
        <v>000000000001605</v>
      </c>
      <c r="AW10" s="165" t="str">
        <f t="shared" ref="AW10:AW73" si="2">R10</f>
        <v>PES</v>
      </c>
      <c r="AX10" s="141" t="str">
        <f>TEXT(INT(S10*1000000),"0000"&amp;RIGHT(TEXT(S10*1000000,"#0,000000"),6))</f>
        <v>4124612346</v>
      </c>
      <c r="AY10" s="142">
        <f>T10</f>
        <v>1</v>
      </c>
      <c r="AZ10" s="142" t="str">
        <f>U10</f>
        <v>X</v>
      </c>
      <c r="BA10" s="141" t="str">
        <f>TEXT(INT(V10*100),"0000000000000"&amp;RIGHT(TEXT(V10*100,"#0,00"),2))</f>
        <v>000000000011543</v>
      </c>
      <c r="BB10" s="141" t="str">
        <f>TEXT(W10,"YYYYMMDD")</f>
        <v>20210501</v>
      </c>
      <c r="BC10" s="141"/>
      <c r="BD10" s="141" t="str">
        <f>TEXT(Y10,"                              ")</f>
        <v xml:space="preserve">                              </v>
      </c>
      <c r="BE10" s="141" t="str">
        <f>TEXT(INT(Z10*100),"0000000000000"&amp;RIGHT(TEXT(Z10*100,"#0,00"),2))</f>
        <v>000000000031100</v>
      </c>
      <c r="BF10" s="144" t="str">
        <f>TEXT(INT(AA10*100),"0000000000000"&amp;RIGHT(TEXT(AA10*100,"#0,00"),2))</f>
        <v>000000000054967</v>
      </c>
      <c r="BG10" s="80" t="str">
        <f>IF(AB10="Exento","0002","Er")</f>
        <v>0002</v>
      </c>
      <c r="BH10" t="str">
        <f>TEXT(INT(AC10*100),"0000000000000"&amp;RIGHT(TEXT(AC10*100,"#0,00"),2))</f>
        <v>000000000000000</v>
      </c>
      <c r="BI10" s="170">
        <v>1</v>
      </c>
      <c r="BJ10" s="156">
        <v>100140083</v>
      </c>
      <c r="BK10" s="156">
        <v>200040995</v>
      </c>
      <c r="BL10" s="156" t="s">
        <v>91</v>
      </c>
      <c r="BM10" s="161">
        <v>2832.5</v>
      </c>
      <c r="BN10" s="157">
        <v>44317</v>
      </c>
      <c r="BO10" s="156">
        <v>51244361</v>
      </c>
      <c r="BQ10">
        <f>BK10-200000000</f>
        <v>40995</v>
      </c>
    </row>
    <row r="11" spans="1:69">
      <c r="A11" s="182">
        <v>2</v>
      </c>
      <c r="B11" s="162">
        <v>44317</v>
      </c>
      <c r="C11" s="130">
        <v>15</v>
      </c>
      <c r="D11" s="131">
        <v>2</v>
      </c>
      <c r="E11">
        <v>40996</v>
      </c>
      <c r="F11">
        <v>40996</v>
      </c>
      <c r="G11" s="133">
        <v>80</v>
      </c>
      <c r="I11" s="169" t="s">
        <v>93</v>
      </c>
      <c r="J11" s="161">
        <v>6695</v>
      </c>
      <c r="R11" s="133" t="s">
        <v>72</v>
      </c>
      <c r="W11" s="162">
        <v>44317</v>
      </c>
      <c r="X11" s="140"/>
      <c r="AB11" s="168" t="s">
        <v>1</v>
      </c>
      <c r="AD11" s="163" t="str">
        <f t="shared" ref="AD11:AD74" si="3">CONCATENATE(AG11,AH11,AI11,AJ11,AK11,AL11,AM11,AN11,AO11,AP11,AQ11,AR11,AS11,AT11,AU11,AV11,AW11,AX11,AY11,AZ11,BA11,BB11)</f>
        <v>202105010150000200000000000000040996000000000000000409968000000000000000000000CACERES Jessica               000000000669500000000000000000000000000000000000000000000000000000000000000000000000000000000000000000000000000000000000PES00000000000000000000000000020210501</v>
      </c>
      <c r="AE11" s="164" t="str">
        <f t="shared" ref="AE11:AE74" si="4">CONCATENATE(AH11,AI11,AJ11,AA11,AB11,AC11)</f>
        <v>0150000200000000000000040996Exento</v>
      </c>
      <c r="AF11" s="170">
        <v>2</v>
      </c>
      <c r="AG11" s="141" t="str">
        <f t="shared" ref="AG11:AG74" si="5">TEXT(B11,"YYYYMMDD")</f>
        <v>20210501</v>
      </c>
      <c r="AH11" s="141" t="str">
        <f t="shared" ref="AH11:AH74" si="6">TEXT(C11,"000")</f>
        <v>015</v>
      </c>
      <c r="AI11" s="141" t="str">
        <f t="shared" ref="AI11:AI74" si="7">TEXT(D11,"00000")</f>
        <v>00002</v>
      </c>
      <c r="AJ11" s="141" t="str">
        <f t="shared" ref="AJ11:AJ74" si="8">TEXT(E11,"00000000000000000000")</f>
        <v>00000000000000040996</v>
      </c>
      <c r="AK11" s="141" t="str">
        <f t="shared" ref="AK11:AK74" si="9">TEXT(E11,"00000000000000000000")</f>
        <v>00000000000000040996</v>
      </c>
      <c r="AL11" s="165" t="str">
        <f t="shared" ref="AL11:AL74" si="10">TEXT(G11,"00")</f>
        <v>80</v>
      </c>
      <c r="AM11" s="141" t="str">
        <f t="shared" ref="AM11:AM74" si="11">TEXT(H11,"00000000000000000000")</f>
        <v>00000000000000000000</v>
      </c>
      <c r="AN11" s="143" t="str">
        <f t="shared" ref="AN11:AN74" si="12">CONCATENATE(LEFT(I11,30),REPT(" ",30-LEN(LEFT(I11,30))))</f>
        <v xml:space="preserve">CACERES Jessica               </v>
      </c>
      <c r="AO11" s="141" t="str">
        <f t="shared" ref="AO11:AO74" si="13">TEXT(INT(J11*100),"0000000000000"&amp;RIGHT(TEXT(J11*100,"#0,00"),2))</f>
        <v>000000000669500</v>
      </c>
      <c r="AP11" s="141" t="str">
        <f t="shared" ref="AP11:AP74" si="14">TEXT(INT(K11*100),"0000000000000"&amp;RIGHT(TEXT(K11*100,"#0,00"),2))</f>
        <v>000000000000000</v>
      </c>
      <c r="AQ11" s="141" t="str">
        <f t="shared" ref="AQ11:AQ74" si="15">TEXT(INT(L11*100),"0000000000000"&amp;RIGHT(TEXT(L11*100,"#0,00"),2))</f>
        <v>000000000000000</v>
      </c>
      <c r="AR11" s="141" t="str">
        <f t="shared" ref="AR11:AR74" si="16">TEXT(INT(M11*100),"0000000000000"&amp;RIGHT(TEXT(M11*100,"#0,00"),2))</f>
        <v>000000000000000</v>
      </c>
      <c r="AS11" s="141" t="str">
        <f t="shared" ref="AS11:AS74" si="17">TEXT(INT(N11*100),"0000000000000"&amp;RIGHT(TEXT(N11*100,"#0,00"),2))</f>
        <v>000000000000000</v>
      </c>
      <c r="AT11" s="141" t="str">
        <f t="shared" ref="AT11:AT74" si="18">TEXT(INT(O11*100),"0000000000000"&amp;RIGHT(TEXT(O11*100,"#0,00"),2))</f>
        <v>000000000000000</v>
      </c>
      <c r="AU11" s="141" t="str">
        <f t="shared" ref="AU11:AU74" si="19">TEXT(INT(P11*100),"0000000000000"&amp;RIGHT(TEXT(P11*100,"#0,00"),2))</f>
        <v>000000000000000</v>
      </c>
      <c r="AV11" s="141" t="str">
        <f t="shared" ref="AV11:AV74" si="20">TEXT(INT(Q11*100),"0000000000000"&amp;RIGHT(TEXT(Q11*100,"#0,00"),2))</f>
        <v>000000000000000</v>
      </c>
      <c r="AW11" s="165" t="str">
        <f t="shared" si="2"/>
        <v>PES</v>
      </c>
      <c r="AX11" s="141" t="str">
        <f t="shared" ref="AX11:AX74" si="21">TEXT(INT(S11*1000000),"0000"&amp;RIGHT(TEXT(S11*1000000,"#0,000000"),6))</f>
        <v>0000000000</v>
      </c>
      <c r="AY11" s="142">
        <f t="shared" ref="AY11:AY74" si="22">T11</f>
        <v>0</v>
      </c>
      <c r="AZ11" s="142">
        <f t="shared" ref="AZ11:AZ74" si="23">U11</f>
        <v>0</v>
      </c>
      <c r="BA11" s="141" t="str">
        <f t="shared" ref="BA11:BA74" si="24">TEXT(INT(V11*100),"0000000000000"&amp;RIGHT(TEXT(V11*100,"#0,00"),2))</f>
        <v>000000000000000</v>
      </c>
      <c r="BB11" s="141" t="str">
        <f t="shared" ref="BB11:BB74" si="25">TEXT(W11,"YYYYMMDD")</f>
        <v>20210501</v>
      </c>
      <c r="BC11" s="141"/>
      <c r="BD11" s="141" t="str">
        <f t="shared" ref="BD11:BD23" si="26">TEXT(Y11,"                              ")</f>
        <v xml:space="preserve">                              </v>
      </c>
      <c r="BE11" s="141" t="str">
        <f t="shared" ref="BE11:BE74" si="27">TEXT(INT(Z11*100),"0000000000000"&amp;RIGHT(TEXT(Z11*100,"#0,00"),2))</f>
        <v>000000000000000</v>
      </c>
      <c r="BF11" s="144" t="str">
        <f t="shared" ref="BF11:BF74" si="28">TEXT(INT(AA11*100),"0000000000000"&amp;RIGHT(TEXT(AA11*100,"#0,00"),2))</f>
        <v>000000000000000</v>
      </c>
      <c r="BG11" s="80" t="str">
        <f t="shared" ref="BG11:BG74" si="29">IF(AB11="Exento","0002","Er")</f>
        <v>0002</v>
      </c>
      <c r="BH11" t="str">
        <f t="shared" ref="BH11:BH74" si="30">TEXT(INT(AC11*100),"0000000000000"&amp;RIGHT(TEXT(AC11*100,"#0,00"),2))</f>
        <v>000000000000000</v>
      </c>
      <c r="BI11" s="170">
        <v>2</v>
      </c>
      <c r="BJ11" s="156">
        <v>100140432</v>
      </c>
      <c r="BK11" s="156">
        <v>200040996</v>
      </c>
      <c r="BL11" s="156" t="s">
        <v>93</v>
      </c>
      <c r="BM11" s="161">
        <v>6695</v>
      </c>
      <c r="BN11" s="157">
        <v>44317</v>
      </c>
      <c r="BO11" s="156">
        <v>47084489</v>
      </c>
      <c r="BQ11">
        <f t="shared" ref="BQ11:BQ74" si="31">BK11-200000000</f>
        <v>40996</v>
      </c>
    </row>
    <row r="12" spans="1:69">
      <c r="A12" s="181">
        <v>3</v>
      </c>
      <c r="B12" s="162">
        <v>44317</v>
      </c>
      <c r="C12" s="130">
        <v>15</v>
      </c>
      <c r="D12" s="131">
        <v>2</v>
      </c>
      <c r="E12">
        <v>40997</v>
      </c>
      <c r="F12">
        <v>40997</v>
      </c>
      <c r="G12" s="133">
        <v>80</v>
      </c>
      <c r="I12" s="169" t="s">
        <v>94</v>
      </c>
      <c r="J12" s="161">
        <v>6695</v>
      </c>
      <c r="R12" s="133" t="s">
        <v>72</v>
      </c>
      <c r="W12" s="162">
        <v>44317</v>
      </c>
      <c r="X12" s="140"/>
      <c r="AB12" s="168" t="s">
        <v>1</v>
      </c>
      <c r="AD12" s="163" t="str">
        <f t="shared" si="3"/>
        <v>202105010150000200000000000000040997000000000000000409978000000000000000000000NUÑEZ Juan                    000000000669500000000000000000000000000000000000000000000000000000000000000000000000000000000000000000000000000000000000PES00000000000000000000000000020210501</v>
      </c>
      <c r="AE12" s="164" t="str">
        <f t="shared" si="4"/>
        <v>0150000200000000000000040997Exento</v>
      </c>
      <c r="AF12" s="170">
        <v>3</v>
      </c>
      <c r="AG12" s="141" t="str">
        <f t="shared" si="5"/>
        <v>20210501</v>
      </c>
      <c r="AH12" s="141" t="str">
        <f t="shared" si="6"/>
        <v>015</v>
      </c>
      <c r="AI12" s="141" t="str">
        <f t="shared" si="7"/>
        <v>00002</v>
      </c>
      <c r="AJ12" s="141" t="str">
        <f t="shared" si="8"/>
        <v>00000000000000040997</v>
      </c>
      <c r="AK12" s="141" t="str">
        <f t="shared" si="9"/>
        <v>00000000000000040997</v>
      </c>
      <c r="AL12" s="165" t="str">
        <f t="shared" si="10"/>
        <v>80</v>
      </c>
      <c r="AM12" s="141" t="str">
        <f t="shared" si="11"/>
        <v>00000000000000000000</v>
      </c>
      <c r="AN12" s="143" t="str">
        <f t="shared" si="12"/>
        <v xml:space="preserve">NUÑEZ Juan                    </v>
      </c>
      <c r="AO12" s="141" t="str">
        <f t="shared" si="13"/>
        <v>000000000669500</v>
      </c>
      <c r="AP12" s="141" t="str">
        <f t="shared" si="14"/>
        <v>000000000000000</v>
      </c>
      <c r="AQ12" s="141" t="str">
        <f t="shared" si="15"/>
        <v>000000000000000</v>
      </c>
      <c r="AR12" s="141" t="str">
        <f t="shared" si="16"/>
        <v>000000000000000</v>
      </c>
      <c r="AS12" s="141" t="str">
        <f t="shared" si="17"/>
        <v>000000000000000</v>
      </c>
      <c r="AT12" s="141" t="str">
        <f t="shared" si="18"/>
        <v>000000000000000</v>
      </c>
      <c r="AU12" s="141" t="str">
        <f t="shared" si="19"/>
        <v>000000000000000</v>
      </c>
      <c r="AV12" s="141" t="str">
        <f t="shared" si="20"/>
        <v>000000000000000</v>
      </c>
      <c r="AW12" s="165" t="str">
        <f t="shared" si="2"/>
        <v>PES</v>
      </c>
      <c r="AX12" s="141" t="str">
        <f t="shared" si="21"/>
        <v>0000000000</v>
      </c>
      <c r="AY12" s="142">
        <f t="shared" si="22"/>
        <v>0</v>
      </c>
      <c r="AZ12" s="142">
        <f t="shared" si="23"/>
        <v>0</v>
      </c>
      <c r="BA12" s="141" t="str">
        <f t="shared" si="24"/>
        <v>000000000000000</v>
      </c>
      <c r="BB12" s="141" t="str">
        <f t="shared" si="25"/>
        <v>20210501</v>
      </c>
      <c r="BC12" s="141"/>
      <c r="BD12" s="141" t="str">
        <f t="shared" si="26"/>
        <v xml:space="preserve">                              </v>
      </c>
      <c r="BE12" s="141" t="str">
        <f t="shared" si="27"/>
        <v>000000000000000</v>
      </c>
      <c r="BF12" s="144" t="str">
        <f t="shared" si="28"/>
        <v>000000000000000</v>
      </c>
      <c r="BG12" s="80" t="str">
        <f t="shared" si="29"/>
        <v>0002</v>
      </c>
      <c r="BH12" t="str">
        <f t="shared" si="30"/>
        <v>000000000000000</v>
      </c>
      <c r="BI12" s="170">
        <v>3</v>
      </c>
      <c r="BJ12" s="156">
        <v>100140498</v>
      </c>
      <c r="BK12" s="156">
        <v>200040997</v>
      </c>
      <c r="BL12" s="156" t="s">
        <v>94</v>
      </c>
      <c r="BM12" s="161">
        <v>6695</v>
      </c>
      <c r="BN12" s="157">
        <v>44317</v>
      </c>
      <c r="BO12" s="156">
        <v>45174297</v>
      </c>
      <c r="BQ12">
        <f t="shared" si="31"/>
        <v>40997</v>
      </c>
    </row>
    <row r="13" spans="1:69">
      <c r="A13" s="182">
        <v>4</v>
      </c>
      <c r="B13" s="162">
        <v>44317</v>
      </c>
      <c r="C13" s="130">
        <v>15</v>
      </c>
      <c r="D13" s="131">
        <v>2</v>
      </c>
      <c r="E13">
        <v>40998</v>
      </c>
      <c r="F13">
        <v>40998</v>
      </c>
      <c r="G13" s="133">
        <v>80</v>
      </c>
      <c r="I13" s="169" t="s">
        <v>95</v>
      </c>
      <c r="J13" s="161">
        <v>5500</v>
      </c>
      <c r="R13" s="133" t="s">
        <v>72</v>
      </c>
      <c r="W13" s="162">
        <v>44317</v>
      </c>
      <c r="X13" s="140"/>
      <c r="AB13" s="168" t="s">
        <v>1</v>
      </c>
      <c r="AD13" s="163" t="str">
        <f t="shared" si="3"/>
        <v>202105010150000200000000000000040998000000000000000409988000000000000000000000CRISMADO VALENTINA            000000000550000000000000000000000000000000000000000000000000000000000000000000000000000000000000000000000000000000000000PES00000000000000000000000000020210501</v>
      </c>
      <c r="AE13" s="164" t="str">
        <f t="shared" si="4"/>
        <v>0150000200000000000000040998Exento</v>
      </c>
      <c r="AF13" s="170">
        <v>4</v>
      </c>
      <c r="AG13" s="141" t="str">
        <f t="shared" si="5"/>
        <v>20210501</v>
      </c>
      <c r="AH13" s="141" t="str">
        <f t="shared" si="6"/>
        <v>015</v>
      </c>
      <c r="AI13" s="141" t="str">
        <f t="shared" si="7"/>
        <v>00002</v>
      </c>
      <c r="AJ13" s="141" t="str">
        <f t="shared" si="8"/>
        <v>00000000000000040998</v>
      </c>
      <c r="AK13" s="141" t="str">
        <f t="shared" si="9"/>
        <v>00000000000000040998</v>
      </c>
      <c r="AL13" s="165" t="str">
        <f t="shared" si="10"/>
        <v>80</v>
      </c>
      <c r="AM13" s="141" t="str">
        <f t="shared" si="11"/>
        <v>00000000000000000000</v>
      </c>
      <c r="AN13" s="143" t="str">
        <f t="shared" si="12"/>
        <v xml:space="preserve">CRISMADO VALENTINA            </v>
      </c>
      <c r="AO13" s="141" t="str">
        <f t="shared" si="13"/>
        <v>000000000550000</v>
      </c>
      <c r="AP13" s="141" t="str">
        <f t="shared" si="14"/>
        <v>000000000000000</v>
      </c>
      <c r="AQ13" s="141" t="str">
        <f t="shared" si="15"/>
        <v>000000000000000</v>
      </c>
      <c r="AR13" s="141" t="str">
        <f t="shared" si="16"/>
        <v>000000000000000</v>
      </c>
      <c r="AS13" s="141" t="str">
        <f t="shared" si="17"/>
        <v>000000000000000</v>
      </c>
      <c r="AT13" s="141" t="str">
        <f t="shared" si="18"/>
        <v>000000000000000</v>
      </c>
      <c r="AU13" s="141" t="str">
        <f t="shared" si="19"/>
        <v>000000000000000</v>
      </c>
      <c r="AV13" s="141" t="str">
        <f t="shared" si="20"/>
        <v>000000000000000</v>
      </c>
      <c r="AW13" s="165" t="str">
        <f t="shared" si="2"/>
        <v>PES</v>
      </c>
      <c r="AX13" s="141" t="str">
        <f t="shared" si="21"/>
        <v>0000000000</v>
      </c>
      <c r="AY13" s="142">
        <f t="shared" si="22"/>
        <v>0</v>
      </c>
      <c r="AZ13" s="142">
        <f t="shared" si="23"/>
        <v>0</v>
      </c>
      <c r="BA13" s="141" t="str">
        <f t="shared" si="24"/>
        <v>000000000000000</v>
      </c>
      <c r="BB13" s="141" t="str">
        <f t="shared" si="25"/>
        <v>20210501</v>
      </c>
      <c r="BC13" s="141"/>
      <c r="BD13" s="141" t="str">
        <f t="shared" si="26"/>
        <v xml:space="preserve">                              </v>
      </c>
      <c r="BE13" s="141" t="str">
        <f t="shared" si="27"/>
        <v>000000000000000</v>
      </c>
      <c r="BF13" s="144" t="str">
        <f t="shared" si="28"/>
        <v>000000000000000</v>
      </c>
      <c r="BG13" s="80" t="str">
        <f t="shared" si="29"/>
        <v>0002</v>
      </c>
      <c r="BH13" t="str">
        <f t="shared" si="30"/>
        <v>000000000000000</v>
      </c>
      <c r="BI13" s="170">
        <v>4</v>
      </c>
      <c r="BJ13" s="156">
        <v>100140719</v>
      </c>
      <c r="BK13" s="156">
        <v>200040998</v>
      </c>
      <c r="BL13" s="156" t="s">
        <v>95</v>
      </c>
      <c r="BM13" s="161">
        <v>5500</v>
      </c>
      <c r="BN13" s="157">
        <v>44317</v>
      </c>
      <c r="BO13" s="156">
        <v>51565579</v>
      </c>
      <c r="BQ13">
        <f t="shared" si="31"/>
        <v>40998</v>
      </c>
    </row>
    <row r="14" spans="1:69">
      <c r="A14" s="181">
        <v>5</v>
      </c>
      <c r="B14" s="162">
        <v>44317</v>
      </c>
      <c r="C14" s="130">
        <v>15</v>
      </c>
      <c r="D14" s="131">
        <v>2</v>
      </c>
      <c r="E14">
        <v>40999</v>
      </c>
      <c r="F14">
        <v>40999</v>
      </c>
      <c r="G14" s="133">
        <v>80</v>
      </c>
      <c r="I14" s="169" t="s">
        <v>96</v>
      </c>
      <c r="J14" s="161">
        <v>4900</v>
      </c>
      <c r="R14" s="133" t="s">
        <v>72</v>
      </c>
      <c r="W14" s="162">
        <v>44317</v>
      </c>
      <c r="X14" s="140"/>
      <c r="AB14" s="168" t="s">
        <v>1</v>
      </c>
      <c r="AD14" s="163" t="str">
        <f t="shared" si="3"/>
        <v>202105010150000200000000000000040999000000000000000409998000000000000000000000GRISMADO PAULINA              000000000490000000000000000000000000000000000000000000000000000000000000000000000000000000000000000000000000000000000000PES00000000000000000000000000020210501</v>
      </c>
      <c r="AE14" s="164" t="str">
        <f t="shared" si="4"/>
        <v>0150000200000000000000040999Exento</v>
      </c>
      <c r="AF14" s="170">
        <v>5</v>
      </c>
      <c r="AG14" s="141" t="str">
        <f t="shared" si="5"/>
        <v>20210501</v>
      </c>
      <c r="AH14" s="141" t="str">
        <f t="shared" si="6"/>
        <v>015</v>
      </c>
      <c r="AI14" s="141" t="str">
        <f t="shared" si="7"/>
        <v>00002</v>
      </c>
      <c r="AJ14" s="141" t="str">
        <f t="shared" si="8"/>
        <v>00000000000000040999</v>
      </c>
      <c r="AK14" s="141" t="str">
        <f t="shared" si="9"/>
        <v>00000000000000040999</v>
      </c>
      <c r="AL14" s="165" t="str">
        <f t="shared" si="10"/>
        <v>80</v>
      </c>
      <c r="AM14" s="141" t="str">
        <f t="shared" si="11"/>
        <v>00000000000000000000</v>
      </c>
      <c r="AN14" s="143" t="str">
        <f t="shared" si="12"/>
        <v xml:space="preserve">GRISMADO PAULINA              </v>
      </c>
      <c r="AO14" s="141" t="str">
        <f t="shared" si="13"/>
        <v>000000000490000</v>
      </c>
      <c r="AP14" s="141" t="str">
        <f t="shared" si="14"/>
        <v>000000000000000</v>
      </c>
      <c r="AQ14" s="141" t="str">
        <f t="shared" si="15"/>
        <v>000000000000000</v>
      </c>
      <c r="AR14" s="141" t="str">
        <f t="shared" si="16"/>
        <v>000000000000000</v>
      </c>
      <c r="AS14" s="141" t="str">
        <f t="shared" si="17"/>
        <v>000000000000000</v>
      </c>
      <c r="AT14" s="141" t="str">
        <f t="shared" si="18"/>
        <v>000000000000000</v>
      </c>
      <c r="AU14" s="141" t="str">
        <f t="shared" si="19"/>
        <v>000000000000000</v>
      </c>
      <c r="AV14" s="141" t="str">
        <f t="shared" si="20"/>
        <v>000000000000000</v>
      </c>
      <c r="AW14" s="165" t="str">
        <f t="shared" si="2"/>
        <v>PES</v>
      </c>
      <c r="AX14" s="141" t="str">
        <f t="shared" si="21"/>
        <v>0000000000</v>
      </c>
      <c r="AY14" s="142">
        <f t="shared" si="22"/>
        <v>0</v>
      </c>
      <c r="AZ14" s="142">
        <f t="shared" si="23"/>
        <v>0</v>
      </c>
      <c r="BA14" s="141" t="str">
        <f t="shared" si="24"/>
        <v>000000000000000</v>
      </c>
      <c r="BB14" s="141" t="str">
        <f t="shared" si="25"/>
        <v>20210501</v>
      </c>
      <c r="BC14" s="141"/>
      <c r="BD14" s="141" t="str">
        <f t="shared" si="26"/>
        <v xml:space="preserve">                              </v>
      </c>
      <c r="BE14" s="141" t="str">
        <f t="shared" si="27"/>
        <v>000000000000000</v>
      </c>
      <c r="BF14" s="144" t="str">
        <f t="shared" si="28"/>
        <v>000000000000000</v>
      </c>
      <c r="BG14" s="80" t="str">
        <f t="shared" si="29"/>
        <v>0002</v>
      </c>
      <c r="BH14" t="str">
        <f t="shared" si="30"/>
        <v>000000000000000</v>
      </c>
      <c r="BI14" s="170">
        <v>5</v>
      </c>
      <c r="BJ14" s="156">
        <v>100140615</v>
      </c>
      <c r="BK14" s="156">
        <v>200040999</v>
      </c>
      <c r="BL14" s="156" t="s">
        <v>96</v>
      </c>
      <c r="BM14" s="161">
        <v>4900</v>
      </c>
      <c r="BN14" s="157">
        <v>44317</v>
      </c>
      <c r="BO14" s="156">
        <v>55492898</v>
      </c>
      <c r="BQ14">
        <f t="shared" si="31"/>
        <v>40999</v>
      </c>
    </row>
    <row r="15" spans="1:69">
      <c r="A15" s="182">
        <v>6</v>
      </c>
      <c r="B15" s="162">
        <v>44317</v>
      </c>
      <c r="C15" s="130">
        <v>15</v>
      </c>
      <c r="D15" s="131">
        <v>2</v>
      </c>
      <c r="E15">
        <v>41000</v>
      </c>
      <c r="F15">
        <v>41000</v>
      </c>
      <c r="G15" s="133">
        <v>80</v>
      </c>
      <c r="I15" s="169" t="s">
        <v>97</v>
      </c>
      <c r="J15" s="161">
        <v>5500</v>
      </c>
      <c r="R15" s="133" t="s">
        <v>72</v>
      </c>
      <c r="W15" s="162">
        <v>44317</v>
      </c>
      <c r="X15" s="140"/>
      <c r="AB15" s="168" t="s">
        <v>1</v>
      </c>
      <c r="AD15" s="163" t="str">
        <f t="shared" si="3"/>
        <v>202105010150000200000000000000041000000000000000000410008000000000000000000000RATH MACIEL Santino           000000000550000000000000000000000000000000000000000000000000000000000000000000000000000000000000000000000000000000000000PES00000000000000000000000000020210501</v>
      </c>
      <c r="AE15" s="164" t="str">
        <f t="shared" si="4"/>
        <v>0150000200000000000000041000Exento</v>
      </c>
      <c r="AF15" s="170">
        <v>6</v>
      </c>
      <c r="AG15" s="141" t="str">
        <f t="shared" si="5"/>
        <v>20210501</v>
      </c>
      <c r="AH15" s="141" t="str">
        <f t="shared" si="6"/>
        <v>015</v>
      </c>
      <c r="AI15" s="141" t="str">
        <f t="shared" si="7"/>
        <v>00002</v>
      </c>
      <c r="AJ15" s="141" t="str">
        <f t="shared" si="8"/>
        <v>00000000000000041000</v>
      </c>
      <c r="AK15" s="141" t="str">
        <f t="shared" si="9"/>
        <v>00000000000000041000</v>
      </c>
      <c r="AL15" s="165" t="str">
        <f t="shared" si="10"/>
        <v>80</v>
      </c>
      <c r="AM15" s="141" t="str">
        <f t="shared" si="11"/>
        <v>00000000000000000000</v>
      </c>
      <c r="AN15" s="143" t="str">
        <f t="shared" si="12"/>
        <v xml:space="preserve">RATH MACIEL Santino           </v>
      </c>
      <c r="AO15" s="141" t="str">
        <f t="shared" si="13"/>
        <v>000000000550000</v>
      </c>
      <c r="AP15" s="141" t="str">
        <f t="shared" si="14"/>
        <v>000000000000000</v>
      </c>
      <c r="AQ15" s="141" t="str">
        <f t="shared" si="15"/>
        <v>000000000000000</v>
      </c>
      <c r="AR15" s="141" t="str">
        <f t="shared" si="16"/>
        <v>000000000000000</v>
      </c>
      <c r="AS15" s="141" t="str">
        <f t="shared" si="17"/>
        <v>000000000000000</v>
      </c>
      <c r="AT15" s="141" t="str">
        <f t="shared" si="18"/>
        <v>000000000000000</v>
      </c>
      <c r="AU15" s="141" t="str">
        <f t="shared" si="19"/>
        <v>000000000000000</v>
      </c>
      <c r="AV15" s="141" t="str">
        <f t="shared" si="20"/>
        <v>000000000000000</v>
      </c>
      <c r="AW15" s="165" t="str">
        <f t="shared" si="2"/>
        <v>PES</v>
      </c>
      <c r="AX15" s="141" t="str">
        <f t="shared" si="21"/>
        <v>0000000000</v>
      </c>
      <c r="AY15" s="142">
        <f t="shared" si="22"/>
        <v>0</v>
      </c>
      <c r="AZ15" s="142">
        <f t="shared" si="23"/>
        <v>0</v>
      </c>
      <c r="BA15" s="141" t="str">
        <f t="shared" si="24"/>
        <v>000000000000000</v>
      </c>
      <c r="BB15" s="141" t="str">
        <f t="shared" si="25"/>
        <v>20210501</v>
      </c>
      <c r="BC15" s="141"/>
      <c r="BD15" s="141" t="str">
        <f t="shared" si="26"/>
        <v xml:space="preserve">                              </v>
      </c>
      <c r="BE15" s="141" t="str">
        <f t="shared" si="27"/>
        <v>000000000000000</v>
      </c>
      <c r="BF15" s="144" t="str">
        <f t="shared" si="28"/>
        <v>000000000000000</v>
      </c>
      <c r="BG15" s="80" t="str">
        <f t="shared" si="29"/>
        <v>0002</v>
      </c>
      <c r="BH15" t="str">
        <f t="shared" si="30"/>
        <v>000000000000000</v>
      </c>
      <c r="BI15" s="170">
        <v>6</v>
      </c>
      <c r="BJ15" s="156">
        <v>100140819</v>
      </c>
      <c r="BK15" s="156">
        <v>200041000</v>
      </c>
      <c r="BL15" s="156" t="s">
        <v>97</v>
      </c>
      <c r="BM15" s="161">
        <v>5500</v>
      </c>
      <c r="BN15" s="157">
        <v>44317</v>
      </c>
      <c r="BO15" s="156">
        <v>49740369</v>
      </c>
      <c r="BQ15">
        <f t="shared" si="31"/>
        <v>41000</v>
      </c>
    </row>
    <row r="16" spans="1:69">
      <c r="A16" s="181">
        <v>7</v>
      </c>
      <c r="B16" s="162">
        <v>44317</v>
      </c>
      <c r="C16" s="130">
        <v>15</v>
      </c>
      <c r="D16" s="131">
        <v>2</v>
      </c>
      <c r="E16">
        <v>41001</v>
      </c>
      <c r="F16">
        <v>41001</v>
      </c>
      <c r="G16" s="133">
        <v>80</v>
      </c>
      <c r="I16" s="169" t="s">
        <v>98</v>
      </c>
      <c r="J16" s="161">
        <v>5550</v>
      </c>
      <c r="R16" s="133" t="s">
        <v>72</v>
      </c>
      <c r="W16" s="162">
        <v>44317</v>
      </c>
      <c r="X16" s="140"/>
      <c r="AB16" s="168" t="s">
        <v>1</v>
      </c>
      <c r="AD16" s="163" t="str">
        <f t="shared" si="3"/>
        <v>202105010150000200000000000000041001000000000000000410018000000000000000000000CLARA CASTOFANO Facundo       000000000555000000000000000000000000000000000000000000000000000000000000000000000000000000000000000000000000000000000000PES00000000000000000000000000020210501</v>
      </c>
      <c r="AE16" s="164" t="str">
        <f t="shared" si="4"/>
        <v>0150000200000000000000041001Exento</v>
      </c>
      <c r="AF16" s="170">
        <v>7</v>
      </c>
      <c r="AG16" s="141" t="str">
        <f t="shared" si="5"/>
        <v>20210501</v>
      </c>
      <c r="AH16" s="141" t="str">
        <f t="shared" si="6"/>
        <v>015</v>
      </c>
      <c r="AI16" s="141" t="str">
        <f t="shared" si="7"/>
        <v>00002</v>
      </c>
      <c r="AJ16" s="141" t="str">
        <f t="shared" si="8"/>
        <v>00000000000000041001</v>
      </c>
      <c r="AK16" s="141" t="str">
        <f t="shared" si="9"/>
        <v>00000000000000041001</v>
      </c>
      <c r="AL16" s="165" t="str">
        <f t="shared" si="10"/>
        <v>80</v>
      </c>
      <c r="AM16" s="141" t="str">
        <f t="shared" si="11"/>
        <v>00000000000000000000</v>
      </c>
      <c r="AN16" s="143" t="str">
        <f t="shared" si="12"/>
        <v xml:space="preserve">CLARA CASTOFANO Facundo       </v>
      </c>
      <c r="AO16" s="141" t="str">
        <f t="shared" si="13"/>
        <v>000000000555000</v>
      </c>
      <c r="AP16" s="141" t="str">
        <f t="shared" si="14"/>
        <v>000000000000000</v>
      </c>
      <c r="AQ16" s="141" t="str">
        <f t="shared" si="15"/>
        <v>000000000000000</v>
      </c>
      <c r="AR16" s="141" t="str">
        <f t="shared" si="16"/>
        <v>000000000000000</v>
      </c>
      <c r="AS16" s="141" t="str">
        <f t="shared" si="17"/>
        <v>000000000000000</v>
      </c>
      <c r="AT16" s="141" t="str">
        <f t="shared" si="18"/>
        <v>000000000000000</v>
      </c>
      <c r="AU16" s="141" t="str">
        <f t="shared" si="19"/>
        <v>000000000000000</v>
      </c>
      <c r="AV16" s="141" t="str">
        <f t="shared" si="20"/>
        <v>000000000000000</v>
      </c>
      <c r="AW16" s="165" t="str">
        <f t="shared" si="2"/>
        <v>PES</v>
      </c>
      <c r="AX16" s="141" t="str">
        <f t="shared" si="21"/>
        <v>0000000000</v>
      </c>
      <c r="AY16" s="142">
        <f t="shared" si="22"/>
        <v>0</v>
      </c>
      <c r="AZ16" s="142">
        <f t="shared" si="23"/>
        <v>0</v>
      </c>
      <c r="BA16" s="141" t="str">
        <f t="shared" si="24"/>
        <v>000000000000000</v>
      </c>
      <c r="BB16" s="141" t="str">
        <f t="shared" si="25"/>
        <v>20210501</v>
      </c>
      <c r="BC16" s="141"/>
      <c r="BD16" s="141" t="str">
        <f t="shared" si="26"/>
        <v xml:space="preserve">                              </v>
      </c>
      <c r="BE16" s="141" t="str">
        <f t="shared" si="27"/>
        <v>000000000000000</v>
      </c>
      <c r="BF16" s="144" t="str">
        <f t="shared" si="28"/>
        <v>000000000000000</v>
      </c>
      <c r="BG16" s="80" t="str">
        <f t="shared" si="29"/>
        <v>0002</v>
      </c>
      <c r="BH16" t="str">
        <f t="shared" si="30"/>
        <v>000000000000000</v>
      </c>
      <c r="BI16" s="170">
        <v>7</v>
      </c>
      <c r="BJ16" s="156">
        <v>100140639</v>
      </c>
      <c r="BK16" s="156">
        <v>200041001</v>
      </c>
      <c r="BL16" s="156" t="s">
        <v>98</v>
      </c>
      <c r="BM16" s="161">
        <v>5550</v>
      </c>
      <c r="BN16" s="157">
        <v>44317</v>
      </c>
      <c r="BO16" s="156">
        <v>54528192</v>
      </c>
      <c r="BQ16">
        <f t="shared" si="31"/>
        <v>41001</v>
      </c>
    </row>
    <row r="17" spans="1:69">
      <c r="A17" s="182">
        <v>8</v>
      </c>
      <c r="B17" s="162">
        <v>44317</v>
      </c>
      <c r="C17" s="130">
        <v>15</v>
      </c>
      <c r="D17" s="131">
        <v>2</v>
      </c>
      <c r="E17">
        <v>41002</v>
      </c>
      <c r="F17">
        <v>41002</v>
      </c>
      <c r="G17" s="133">
        <v>80</v>
      </c>
      <c r="I17" s="169" t="s">
        <v>99</v>
      </c>
      <c r="J17" s="161">
        <v>5550</v>
      </c>
      <c r="R17" s="133" t="s">
        <v>72</v>
      </c>
      <c r="W17" s="162">
        <v>44317</v>
      </c>
      <c r="X17" s="140"/>
      <c r="AB17" s="168" t="s">
        <v>1</v>
      </c>
      <c r="AD17" s="163" t="str">
        <f t="shared" si="3"/>
        <v>202105010150000200000000000000041002000000000000000410028000000000000000000000BOJKO Joaquin                 000000000555000000000000000000000000000000000000000000000000000000000000000000000000000000000000000000000000000000000000PES00000000000000000000000000020210501</v>
      </c>
      <c r="AE17" s="164" t="str">
        <f t="shared" si="4"/>
        <v>0150000200000000000000041002Exento</v>
      </c>
      <c r="AF17" s="170">
        <v>8</v>
      </c>
      <c r="AG17" s="141" t="str">
        <f t="shared" si="5"/>
        <v>20210501</v>
      </c>
      <c r="AH17" s="141" t="str">
        <f t="shared" si="6"/>
        <v>015</v>
      </c>
      <c r="AI17" s="141" t="str">
        <f t="shared" si="7"/>
        <v>00002</v>
      </c>
      <c r="AJ17" s="141" t="str">
        <f t="shared" si="8"/>
        <v>00000000000000041002</v>
      </c>
      <c r="AK17" s="141" t="str">
        <f t="shared" si="9"/>
        <v>00000000000000041002</v>
      </c>
      <c r="AL17" s="165" t="str">
        <f t="shared" si="10"/>
        <v>80</v>
      </c>
      <c r="AM17" s="141" t="str">
        <f t="shared" si="11"/>
        <v>00000000000000000000</v>
      </c>
      <c r="AN17" s="143" t="str">
        <f t="shared" si="12"/>
        <v xml:space="preserve">BOJKO Joaquin                 </v>
      </c>
      <c r="AO17" s="141" t="str">
        <f t="shared" si="13"/>
        <v>000000000555000</v>
      </c>
      <c r="AP17" s="141" t="str">
        <f t="shared" si="14"/>
        <v>000000000000000</v>
      </c>
      <c r="AQ17" s="141" t="str">
        <f t="shared" si="15"/>
        <v>000000000000000</v>
      </c>
      <c r="AR17" s="141" t="str">
        <f t="shared" si="16"/>
        <v>000000000000000</v>
      </c>
      <c r="AS17" s="141" t="str">
        <f t="shared" si="17"/>
        <v>000000000000000</v>
      </c>
      <c r="AT17" s="141" t="str">
        <f t="shared" si="18"/>
        <v>000000000000000</v>
      </c>
      <c r="AU17" s="141" t="str">
        <f t="shared" si="19"/>
        <v>000000000000000</v>
      </c>
      <c r="AV17" s="141" t="str">
        <f t="shared" si="20"/>
        <v>000000000000000</v>
      </c>
      <c r="AW17" s="165" t="str">
        <f t="shared" si="2"/>
        <v>PES</v>
      </c>
      <c r="AX17" s="141" t="str">
        <f t="shared" si="21"/>
        <v>0000000000</v>
      </c>
      <c r="AY17" s="142">
        <f t="shared" si="22"/>
        <v>0</v>
      </c>
      <c r="AZ17" s="142">
        <f t="shared" si="23"/>
        <v>0</v>
      </c>
      <c r="BA17" s="141" t="str">
        <f t="shared" si="24"/>
        <v>000000000000000</v>
      </c>
      <c r="BB17" s="141" t="str">
        <f t="shared" si="25"/>
        <v>20210501</v>
      </c>
      <c r="BC17" s="141"/>
      <c r="BD17" s="141" t="str">
        <f t="shared" si="26"/>
        <v xml:space="preserve">                              </v>
      </c>
      <c r="BE17" s="141" t="str">
        <f t="shared" si="27"/>
        <v>000000000000000</v>
      </c>
      <c r="BF17" s="144" t="str">
        <f t="shared" si="28"/>
        <v>000000000000000</v>
      </c>
      <c r="BG17" s="80" t="str">
        <f t="shared" si="29"/>
        <v>0002</v>
      </c>
      <c r="BH17" t="str">
        <f t="shared" si="30"/>
        <v>000000000000000</v>
      </c>
      <c r="BI17" s="170">
        <v>8</v>
      </c>
      <c r="BJ17" s="156">
        <v>100139988</v>
      </c>
      <c r="BK17" s="156">
        <v>200041002</v>
      </c>
      <c r="BL17" s="156" t="s">
        <v>99</v>
      </c>
      <c r="BM17" s="161">
        <v>5550</v>
      </c>
      <c r="BN17" s="157">
        <v>44317</v>
      </c>
      <c r="BO17" s="156">
        <v>54356953</v>
      </c>
      <c r="BQ17">
        <f t="shared" si="31"/>
        <v>41002</v>
      </c>
    </row>
    <row r="18" spans="1:69">
      <c r="A18" s="181">
        <v>9</v>
      </c>
      <c r="B18" s="162">
        <v>44317</v>
      </c>
      <c r="C18" s="130">
        <v>15</v>
      </c>
      <c r="D18" s="131">
        <v>2</v>
      </c>
      <c r="E18">
        <v>41003</v>
      </c>
      <c r="F18">
        <v>41003</v>
      </c>
      <c r="G18" s="133">
        <v>80</v>
      </c>
      <c r="I18" s="169" t="s">
        <v>100</v>
      </c>
      <c r="J18" s="161">
        <v>5500</v>
      </c>
      <c r="R18" s="133" t="s">
        <v>72</v>
      </c>
      <c r="W18" s="162">
        <v>44317</v>
      </c>
      <c r="X18" s="140"/>
      <c r="AB18" s="168" t="s">
        <v>1</v>
      </c>
      <c r="AD18" s="163" t="str">
        <f t="shared" si="3"/>
        <v>202105010150000200000000000000041003000000000000000410038000000000000000000000RABAZA Barbara Anahi          000000000550000000000000000000000000000000000000000000000000000000000000000000000000000000000000000000000000000000000000PES00000000000000000000000000020210501</v>
      </c>
      <c r="AE18" s="164" t="str">
        <f t="shared" si="4"/>
        <v>0150000200000000000000041003Exento</v>
      </c>
      <c r="AF18" s="170">
        <v>9</v>
      </c>
      <c r="AG18" s="141" t="str">
        <f t="shared" si="5"/>
        <v>20210501</v>
      </c>
      <c r="AH18" s="141" t="str">
        <f t="shared" si="6"/>
        <v>015</v>
      </c>
      <c r="AI18" s="141" t="str">
        <f t="shared" si="7"/>
        <v>00002</v>
      </c>
      <c r="AJ18" s="141" t="str">
        <f t="shared" si="8"/>
        <v>00000000000000041003</v>
      </c>
      <c r="AK18" s="141" t="str">
        <f t="shared" si="9"/>
        <v>00000000000000041003</v>
      </c>
      <c r="AL18" s="165" t="str">
        <f t="shared" si="10"/>
        <v>80</v>
      </c>
      <c r="AM18" s="141" t="str">
        <f t="shared" si="11"/>
        <v>00000000000000000000</v>
      </c>
      <c r="AN18" s="143" t="str">
        <f t="shared" si="12"/>
        <v xml:space="preserve">RABAZA Barbara Anahi          </v>
      </c>
      <c r="AO18" s="141" t="str">
        <f t="shared" si="13"/>
        <v>000000000550000</v>
      </c>
      <c r="AP18" s="141" t="str">
        <f t="shared" si="14"/>
        <v>000000000000000</v>
      </c>
      <c r="AQ18" s="141" t="str">
        <f t="shared" si="15"/>
        <v>000000000000000</v>
      </c>
      <c r="AR18" s="141" t="str">
        <f t="shared" si="16"/>
        <v>000000000000000</v>
      </c>
      <c r="AS18" s="141" t="str">
        <f t="shared" si="17"/>
        <v>000000000000000</v>
      </c>
      <c r="AT18" s="141" t="str">
        <f t="shared" si="18"/>
        <v>000000000000000</v>
      </c>
      <c r="AU18" s="141" t="str">
        <f t="shared" si="19"/>
        <v>000000000000000</v>
      </c>
      <c r="AV18" s="141" t="str">
        <f t="shared" si="20"/>
        <v>000000000000000</v>
      </c>
      <c r="AW18" s="165" t="str">
        <f t="shared" si="2"/>
        <v>PES</v>
      </c>
      <c r="AX18" s="141" t="str">
        <f t="shared" si="21"/>
        <v>0000000000</v>
      </c>
      <c r="AY18" s="142">
        <f t="shared" si="22"/>
        <v>0</v>
      </c>
      <c r="AZ18" s="142">
        <f t="shared" si="23"/>
        <v>0</v>
      </c>
      <c r="BA18" s="141" t="str">
        <f t="shared" si="24"/>
        <v>000000000000000</v>
      </c>
      <c r="BB18" s="141" t="str">
        <f t="shared" si="25"/>
        <v>20210501</v>
      </c>
      <c r="BC18" s="141"/>
      <c r="BD18" s="141" t="str">
        <f t="shared" si="26"/>
        <v xml:space="preserve">                              </v>
      </c>
      <c r="BE18" s="141" t="str">
        <f t="shared" si="27"/>
        <v>000000000000000</v>
      </c>
      <c r="BF18" s="144" t="str">
        <f t="shared" si="28"/>
        <v>000000000000000</v>
      </c>
      <c r="BG18" s="80" t="str">
        <f t="shared" si="29"/>
        <v>0002</v>
      </c>
      <c r="BH18" t="str">
        <f t="shared" si="30"/>
        <v>000000000000000</v>
      </c>
      <c r="BI18" s="170">
        <v>9</v>
      </c>
      <c r="BJ18" s="156">
        <v>100140095</v>
      </c>
      <c r="BK18" s="156">
        <v>200041003</v>
      </c>
      <c r="BL18" s="156" t="s">
        <v>100</v>
      </c>
      <c r="BM18" s="161">
        <v>5500</v>
      </c>
      <c r="BN18" s="157">
        <v>44317</v>
      </c>
      <c r="BO18" s="156">
        <v>51244362</v>
      </c>
      <c r="BQ18">
        <f t="shared" si="31"/>
        <v>41003</v>
      </c>
    </row>
    <row r="19" spans="1:69">
      <c r="A19" s="182">
        <v>10</v>
      </c>
      <c r="B19" s="162">
        <v>44317</v>
      </c>
      <c r="C19" s="130">
        <v>15</v>
      </c>
      <c r="D19" s="131">
        <v>2</v>
      </c>
      <c r="E19">
        <v>41004</v>
      </c>
      <c r="F19">
        <v>41004</v>
      </c>
      <c r="G19" s="133">
        <v>80</v>
      </c>
      <c r="I19" s="169" t="s">
        <v>101</v>
      </c>
      <c r="J19" s="161">
        <v>5500</v>
      </c>
      <c r="R19" s="133" t="s">
        <v>72</v>
      </c>
      <c r="W19" s="162">
        <v>44317</v>
      </c>
      <c r="X19" s="140"/>
      <c r="AB19" s="168" t="s">
        <v>1</v>
      </c>
      <c r="AD19" s="163" t="str">
        <f t="shared" si="3"/>
        <v>202105010150000200000000000000041004000000000000000410048000000000000000000000BOJKO Rocio Belen             000000000550000000000000000000000000000000000000000000000000000000000000000000000000000000000000000000000000000000000000PES00000000000000000000000000020210501</v>
      </c>
      <c r="AE19" s="164" t="str">
        <f t="shared" si="4"/>
        <v>0150000200000000000000041004Exento</v>
      </c>
      <c r="AF19" s="170">
        <v>10</v>
      </c>
      <c r="AG19" s="141" t="str">
        <f t="shared" si="5"/>
        <v>20210501</v>
      </c>
      <c r="AH19" s="141" t="str">
        <f t="shared" si="6"/>
        <v>015</v>
      </c>
      <c r="AI19" s="141" t="str">
        <f t="shared" si="7"/>
        <v>00002</v>
      </c>
      <c r="AJ19" s="141" t="str">
        <f t="shared" si="8"/>
        <v>00000000000000041004</v>
      </c>
      <c r="AK19" s="141" t="str">
        <f t="shared" si="9"/>
        <v>00000000000000041004</v>
      </c>
      <c r="AL19" s="165" t="str">
        <f t="shared" si="10"/>
        <v>80</v>
      </c>
      <c r="AM19" s="141" t="str">
        <f t="shared" si="11"/>
        <v>00000000000000000000</v>
      </c>
      <c r="AN19" s="143" t="str">
        <f t="shared" si="12"/>
        <v xml:space="preserve">BOJKO Rocio Belen             </v>
      </c>
      <c r="AO19" s="141" t="str">
        <f t="shared" si="13"/>
        <v>000000000550000</v>
      </c>
      <c r="AP19" s="141" t="str">
        <f t="shared" si="14"/>
        <v>000000000000000</v>
      </c>
      <c r="AQ19" s="141" t="str">
        <f t="shared" si="15"/>
        <v>000000000000000</v>
      </c>
      <c r="AR19" s="141" t="str">
        <f t="shared" si="16"/>
        <v>000000000000000</v>
      </c>
      <c r="AS19" s="141" t="str">
        <f t="shared" si="17"/>
        <v>000000000000000</v>
      </c>
      <c r="AT19" s="141" t="str">
        <f t="shared" si="18"/>
        <v>000000000000000</v>
      </c>
      <c r="AU19" s="141" t="str">
        <f t="shared" si="19"/>
        <v>000000000000000</v>
      </c>
      <c r="AV19" s="141" t="str">
        <f t="shared" si="20"/>
        <v>000000000000000</v>
      </c>
      <c r="AW19" s="165" t="str">
        <f t="shared" si="2"/>
        <v>PES</v>
      </c>
      <c r="AX19" s="141" t="str">
        <f t="shared" si="21"/>
        <v>0000000000</v>
      </c>
      <c r="AY19" s="142">
        <f t="shared" si="22"/>
        <v>0</v>
      </c>
      <c r="AZ19" s="142">
        <f t="shared" si="23"/>
        <v>0</v>
      </c>
      <c r="BA19" s="141" t="str">
        <f t="shared" si="24"/>
        <v>000000000000000</v>
      </c>
      <c r="BB19" s="141" t="str">
        <f t="shared" si="25"/>
        <v>20210501</v>
      </c>
      <c r="BC19" s="141"/>
      <c r="BD19" s="141" t="str">
        <f t="shared" si="26"/>
        <v xml:space="preserve">                              </v>
      </c>
      <c r="BE19" s="141" t="str">
        <f t="shared" si="27"/>
        <v>000000000000000</v>
      </c>
      <c r="BF19" s="144" t="str">
        <f t="shared" si="28"/>
        <v>000000000000000</v>
      </c>
      <c r="BG19" s="80" t="str">
        <f t="shared" si="29"/>
        <v>0002</v>
      </c>
      <c r="BH19" t="str">
        <f t="shared" si="30"/>
        <v>000000000000000</v>
      </c>
      <c r="BI19" s="170">
        <v>10</v>
      </c>
      <c r="BJ19" s="156">
        <v>100140132</v>
      </c>
      <c r="BK19" s="156">
        <v>200041004</v>
      </c>
      <c r="BL19" s="156" t="s">
        <v>101</v>
      </c>
      <c r="BM19" s="161">
        <v>5500</v>
      </c>
      <c r="BN19" s="157">
        <v>44317</v>
      </c>
      <c r="BO19" s="156">
        <v>50761428</v>
      </c>
      <c r="BQ19">
        <f t="shared" si="31"/>
        <v>41004</v>
      </c>
    </row>
    <row r="20" spans="1:69">
      <c r="A20" s="181">
        <v>11</v>
      </c>
      <c r="B20" s="162">
        <v>44317</v>
      </c>
      <c r="C20" s="130">
        <v>15</v>
      </c>
      <c r="D20" s="131">
        <v>2</v>
      </c>
      <c r="E20">
        <v>41005</v>
      </c>
      <c r="F20">
        <v>41005</v>
      </c>
      <c r="G20" s="133">
        <v>80</v>
      </c>
      <c r="I20" s="169" t="s">
        <v>102</v>
      </c>
      <c r="J20" s="161">
        <v>4900</v>
      </c>
      <c r="R20" s="133" t="s">
        <v>72</v>
      </c>
      <c r="W20" s="162">
        <v>44317</v>
      </c>
      <c r="X20" s="140"/>
      <c r="AB20" s="168" t="s">
        <v>1</v>
      </c>
      <c r="AD20" s="163" t="str">
        <f t="shared" si="3"/>
        <v>202105010150000200000000000000041005000000000000000410058000000000000000000000TOMASSONI POSADAS JUANA       000000000490000000000000000000000000000000000000000000000000000000000000000000000000000000000000000000000000000000000000PES00000000000000000000000000020210501</v>
      </c>
      <c r="AE20" s="164" t="str">
        <f t="shared" si="4"/>
        <v>0150000200000000000000041005Exento</v>
      </c>
      <c r="AF20" s="170">
        <v>11</v>
      </c>
      <c r="AG20" s="141" t="str">
        <f t="shared" si="5"/>
        <v>20210501</v>
      </c>
      <c r="AH20" s="141" t="str">
        <f t="shared" si="6"/>
        <v>015</v>
      </c>
      <c r="AI20" s="141" t="str">
        <f t="shared" si="7"/>
        <v>00002</v>
      </c>
      <c r="AJ20" s="141" t="str">
        <f t="shared" si="8"/>
        <v>00000000000000041005</v>
      </c>
      <c r="AK20" s="141" t="str">
        <f t="shared" si="9"/>
        <v>00000000000000041005</v>
      </c>
      <c r="AL20" s="165" t="str">
        <f t="shared" si="10"/>
        <v>80</v>
      </c>
      <c r="AM20" s="141" t="str">
        <f t="shared" si="11"/>
        <v>00000000000000000000</v>
      </c>
      <c r="AN20" s="143" t="str">
        <f t="shared" si="12"/>
        <v xml:space="preserve">TOMASSONI POSADAS JUANA       </v>
      </c>
      <c r="AO20" s="141" t="str">
        <f t="shared" si="13"/>
        <v>000000000490000</v>
      </c>
      <c r="AP20" s="141" t="str">
        <f t="shared" si="14"/>
        <v>000000000000000</v>
      </c>
      <c r="AQ20" s="141" t="str">
        <f t="shared" si="15"/>
        <v>000000000000000</v>
      </c>
      <c r="AR20" s="141" t="str">
        <f t="shared" si="16"/>
        <v>000000000000000</v>
      </c>
      <c r="AS20" s="141" t="str">
        <f t="shared" si="17"/>
        <v>000000000000000</v>
      </c>
      <c r="AT20" s="141" t="str">
        <f t="shared" si="18"/>
        <v>000000000000000</v>
      </c>
      <c r="AU20" s="141" t="str">
        <f t="shared" si="19"/>
        <v>000000000000000</v>
      </c>
      <c r="AV20" s="141" t="str">
        <f t="shared" si="20"/>
        <v>000000000000000</v>
      </c>
      <c r="AW20" s="165" t="str">
        <f t="shared" si="2"/>
        <v>PES</v>
      </c>
      <c r="AX20" s="141" t="str">
        <f t="shared" si="21"/>
        <v>0000000000</v>
      </c>
      <c r="AY20" s="142">
        <f t="shared" si="22"/>
        <v>0</v>
      </c>
      <c r="AZ20" s="142">
        <f t="shared" si="23"/>
        <v>0</v>
      </c>
      <c r="BA20" s="141" t="str">
        <f t="shared" si="24"/>
        <v>000000000000000</v>
      </c>
      <c r="BB20" s="141" t="str">
        <f t="shared" si="25"/>
        <v>20210501</v>
      </c>
      <c r="BC20" s="141"/>
      <c r="BD20" s="141" t="str">
        <f t="shared" si="26"/>
        <v xml:space="preserve">                              </v>
      </c>
      <c r="BE20" s="141" t="str">
        <f t="shared" si="27"/>
        <v>000000000000000</v>
      </c>
      <c r="BF20" s="144" t="str">
        <f t="shared" si="28"/>
        <v>000000000000000</v>
      </c>
      <c r="BG20" s="80" t="str">
        <f t="shared" si="29"/>
        <v>0002</v>
      </c>
      <c r="BH20" t="str">
        <f t="shared" si="30"/>
        <v>000000000000000</v>
      </c>
      <c r="BI20" s="170">
        <v>11</v>
      </c>
      <c r="BJ20" s="156">
        <v>100141139</v>
      </c>
      <c r="BK20" s="156">
        <v>200041005</v>
      </c>
      <c r="BL20" s="156" t="s">
        <v>102</v>
      </c>
      <c r="BM20" s="161">
        <v>4900</v>
      </c>
      <c r="BN20" s="157">
        <v>44317</v>
      </c>
      <c r="BO20" s="156">
        <v>56270017</v>
      </c>
      <c r="BQ20">
        <f t="shared" si="31"/>
        <v>41005</v>
      </c>
    </row>
    <row r="21" spans="1:69">
      <c r="A21" s="182">
        <v>12</v>
      </c>
      <c r="B21" s="162">
        <v>44319</v>
      </c>
      <c r="C21" s="130">
        <v>15</v>
      </c>
      <c r="D21" s="131">
        <v>2</v>
      </c>
      <c r="E21">
        <v>41006</v>
      </c>
      <c r="F21">
        <v>41006</v>
      </c>
      <c r="G21" s="133">
        <v>80</v>
      </c>
      <c r="I21" s="169" t="s">
        <v>103</v>
      </c>
      <c r="J21" s="161">
        <v>5716.5</v>
      </c>
      <c r="R21" s="133" t="s">
        <v>72</v>
      </c>
      <c r="W21" s="162">
        <v>44319</v>
      </c>
      <c r="X21" s="140"/>
      <c r="AB21" s="168" t="s">
        <v>1</v>
      </c>
      <c r="AD21" s="163" t="str">
        <f t="shared" si="3"/>
        <v>202105030150000200000000000000041006000000000000000410068000000000000000000000GUERRERO MIQUEAS David        000000000571650000000000000000000000000000000000000000000000000000000000000000000000000000000000000000000000000000000000PES00000000000000000000000000020210503</v>
      </c>
      <c r="AE21" s="164" t="str">
        <f t="shared" si="4"/>
        <v>0150000200000000000000041006Exento</v>
      </c>
      <c r="AF21" s="170">
        <v>12</v>
      </c>
      <c r="AG21" s="141" t="str">
        <f t="shared" si="5"/>
        <v>20210503</v>
      </c>
      <c r="AH21" s="141" t="str">
        <f t="shared" si="6"/>
        <v>015</v>
      </c>
      <c r="AI21" s="141" t="str">
        <f t="shared" si="7"/>
        <v>00002</v>
      </c>
      <c r="AJ21" s="141" t="str">
        <f t="shared" si="8"/>
        <v>00000000000000041006</v>
      </c>
      <c r="AK21" s="141" t="str">
        <f t="shared" si="9"/>
        <v>00000000000000041006</v>
      </c>
      <c r="AL21" s="165" t="str">
        <f t="shared" si="10"/>
        <v>80</v>
      </c>
      <c r="AM21" s="141" t="str">
        <f t="shared" si="11"/>
        <v>00000000000000000000</v>
      </c>
      <c r="AN21" s="143" t="str">
        <f t="shared" si="12"/>
        <v xml:space="preserve">GUERRERO MIQUEAS David        </v>
      </c>
      <c r="AO21" s="141" t="str">
        <f t="shared" si="13"/>
        <v>000000000571650</v>
      </c>
      <c r="AP21" s="141" t="str">
        <f t="shared" si="14"/>
        <v>000000000000000</v>
      </c>
      <c r="AQ21" s="141" t="str">
        <f t="shared" si="15"/>
        <v>000000000000000</v>
      </c>
      <c r="AR21" s="141" t="str">
        <f t="shared" si="16"/>
        <v>000000000000000</v>
      </c>
      <c r="AS21" s="141" t="str">
        <f t="shared" si="17"/>
        <v>000000000000000</v>
      </c>
      <c r="AT21" s="141" t="str">
        <f t="shared" si="18"/>
        <v>000000000000000</v>
      </c>
      <c r="AU21" s="141" t="str">
        <f t="shared" si="19"/>
        <v>000000000000000</v>
      </c>
      <c r="AV21" s="141" t="str">
        <f t="shared" si="20"/>
        <v>000000000000000</v>
      </c>
      <c r="AW21" s="165" t="str">
        <f t="shared" si="2"/>
        <v>PES</v>
      </c>
      <c r="AX21" s="141" t="str">
        <f t="shared" si="21"/>
        <v>0000000000</v>
      </c>
      <c r="AY21" s="142">
        <f t="shared" si="22"/>
        <v>0</v>
      </c>
      <c r="AZ21" s="142">
        <f t="shared" si="23"/>
        <v>0</v>
      </c>
      <c r="BA21" s="141" t="str">
        <f t="shared" si="24"/>
        <v>000000000000000</v>
      </c>
      <c r="BB21" s="141" t="str">
        <f t="shared" si="25"/>
        <v>20210503</v>
      </c>
      <c r="BC21" s="141"/>
      <c r="BD21" s="141" t="str">
        <f t="shared" si="26"/>
        <v xml:space="preserve">                              </v>
      </c>
      <c r="BE21" s="141" t="str">
        <f t="shared" si="27"/>
        <v>000000000000000</v>
      </c>
      <c r="BF21" s="144" t="str">
        <f t="shared" si="28"/>
        <v>000000000000000</v>
      </c>
      <c r="BG21" s="80" t="str">
        <f t="shared" si="29"/>
        <v>0002</v>
      </c>
      <c r="BH21" t="str">
        <f t="shared" si="30"/>
        <v>000000000000000</v>
      </c>
      <c r="BI21" s="170">
        <v>12</v>
      </c>
      <c r="BJ21" s="156">
        <v>100140003</v>
      </c>
      <c r="BK21" s="156">
        <v>200041006</v>
      </c>
      <c r="BL21" s="156" t="s">
        <v>103</v>
      </c>
      <c r="BM21" s="161">
        <v>5716.5</v>
      </c>
      <c r="BN21" s="157">
        <v>44319</v>
      </c>
      <c r="BO21" s="156">
        <v>54665466</v>
      </c>
      <c r="BQ21">
        <f t="shared" si="31"/>
        <v>41006</v>
      </c>
    </row>
    <row r="22" spans="1:69">
      <c r="A22" s="181">
        <v>13</v>
      </c>
      <c r="B22" s="162">
        <v>44319</v>
      </c>
      <c r="C22" s="130">
        <v>15</v>
      </c>
      <c r="D22" s="131">
        <v>2</v>
      </c>
      <c r="E22">
        <v>41007</v>
      </c>
      <c r="F22">
        <v>41007</v>
      </c>
      <c r="G22" s="133">
        <v>80</v>
      </c>
      <c r="I22" s="169" t="s">
        <v>104</v>
      </c>
      <c r="J22" s="161">
        <v>5716.5</v>
      </c>
      <c r="R22" s="133" t="s">
        <v>72</v>
      </c>
      <c r="W22" s="162">
        <v>44319</v>
      </c>
      <c r="X22" s="140"/>
      <c r="AB22" s="168" t="s">
        <v>1</v>
      </c>
      <c r="AD22" s="163" t="str">
        <f t="shared" si="3"/>
        <v>202105030150000200000000000000041007000000000000000410078000000000000000000000RAMOS THIAGO                  000000000571650000000000000000000000000000000000000000000000000000000000000000000000000000000000000000000000000000000000PES00000000000000000000000000020210503</v>
      </c>
      <c r="AE22" s="164" t="str">
        <f t="shared" si="4"/>
        <v>0150000200000000000000041007Exento</v>
      </c>
      <c r="AF22" s="170">
        <v>13</v>
      </c>
      <c r="AG22" s="141" t="str">
        <f t="shared" si="5"/>
        <v>20210503</v>
      </c>
      <c r="AH22" s="141" t="str">
        <f t="shared" si="6"/>
        <v>015</v>
      </c>
      <c r="AI22" s="141" t="str">
        <f t="shared" si="7"/>
        <v>00002</v>
      </c>
      <c r="AJ22" s="141" t="str">
        <f t="shared" si="8"/>
        <v>00000000000000041007</v>
      </c>
      <c r="AK22" s="141" t="str">
        <f t="shared" si="9"/>
        <v>00000000000000041007</v>
      </c>
      <c r="AL22" s="165" t="str">
        <f t="shared" si="10"/>
        <v>80</v>
      </c>
      <c r="AM22" s="141" t="str">
        <f t="shared" si="11"/>
        <v>00000000000000000000</v>
      </c>
      <c r="AN22" s="143" t="str">
        <f t="shared" si="12"/>
        <v xml:space="preserve">RAMOS THIAGO                  </v>
      </c>
      <c r="AO22" s="141" t="str">
        <f t="shared" si="13"/>
        <v>000000000571650</v>
      </c>
      <c r="AP22" s="141" t="str">
        <f t="shared" si="14"/>
        <v>000000000000000</v>
      </c>
      <c r="AQ22" s="141" t="str">
        <f t="shared" si="15"/>
        <v>000000000000000</v>
      </c>
      <c r="AR22" s="141" t="str">
        <f t="shared" si="16"/>
        <v>000000000000000</v>
      </c>
      <c r="AS22" s="141" t="str">
        <f t="shared" si="17"/>
        <v>000000000000000</v>
      </c>
      <c r="AT22" s="141" t="str">
        <f t="shared" si="18"/>
        <v>000000000000000</v>
      </c>
      <c r="AU22" s="141" t="str">
        <f t="shared" si="19"/>
        <v>000000000000000</v>
      </c>
      <c r="AV22" s="141" t="str">
        <f t="shared" si="20"/>
        <v>000000000000000</v>
      </c>
      <c r="AW22" s="165" t="str">
        <f t="shared" si="2"/>
        <v>PES</v>
      </c>
      <c r="AX22" s="141" t="str">
        <f t="shared" si="21"/>
        <v>0000000000</v>
      </c>
      <c r="AY22" s="142">
        <f t="shared" si="22"/>
        <v>0</v>
      </c>
      <c r="AZ22" s="142">
        <f t="shared" si="23"/>
        <v>0</v>
      </c>
      <c r="BA22" s="141" t="str">
        <f t="shared" si="24"/>
        <v>000000000000000</v>
      </c>
      <c r="BB22" s="141" t="str">
        <f t="shared" si="25"/>
        <v>20210503</v>
      </c>
      <c r="BC22" s="141"/>
      <c r="BD22" s="141" t="str">
        <f t="shared" si="26"/>
        <v xml:space="preserve">                              </v>
      </c>
      <c r="BE22" s="141" t="str">
        <f t="shared" si="27"/>
        <v>000000000000000</v>
      </c>
      <c r="BF22" s="144" t="str">
        <f t="shared" si="28"/>
        <v>000000000000000</v>
      </c>
      <c r="BG22" s="80" t="str">
        <f t="shared" si="29"/>
        <v>0002</v>
      </c>
      <c r="BH22" t="str">
        <f t="shared" si="30"/>
        <v>000000000000000</v>
      </c>
      <c r="BI22" s="170">
        <v>13</v>
      </c>
      <c r="BJ22" s="156">
        <v>100140076</v>
      </c>
      <c r="BK22" s="156">
        <v>200041007</v>
      </c>
      <c r="BL22" s="156" t="s">
        <v>104</v>
      </c>
      <c r="BM22" s="161">
        <v>5716.5</v>
      </c>
      <c r="BN22" s="157">
        <v>44319</v>
      </c>
      <c r="BO22" s="156">
        <v>52595317</v>
      </c>
      <c r="BQ22">
        <f t="shared" si="31"/>
        <v>41007</v>
      </c>
    </row>
    <row r="23" spans="1:69">
      <c r="A23" s="182">
        <v>14</v>
      </c>
      <c r="B23" s="162">
        <v>44319</v>
      </c>
      <c r="C23" s="130">
        <v>15</v>
      </c>
      <c r="D23" s="131">
        <v>2</v>
      </c>
      <c r="E23">
        <v>41008</v>
      </c>
      <c r="F23">
        <v>41008</v>
      </c>
      <c r="G23" s="133">
        <v>80</v>
      </c>
      <c r="I23" s="169" t="s">
        <v>105</v>
      </c>
      <c r="J23" s="161">
        <v>5665</v>
      </c>
      <c r="R23" s="133" t="s">
        <v>72</v>
      </c>
      <c r="W23" s="162">
        <v>44319</v>
      </c>
      <c r="X23" s="140"/>
      <c r="AB23" s="168" t="s">
        <v>1</v>
      </c>
      <c r="AD23" s="163" t="str">
        <f t="shared" si="3"/>
        <v>202105030150000200000000000000041008000000000000000410088000000000000000000000SAYAGO Santino                000000000566500000000000000000000000000000000000000000000000000000000000000000000000000000000000000000000000000000000000PES00000000000000000000000000020210503</v>
      </c>
      <c r="AE23" s="164" t="str">
        <f t="shared" si="4"/>
        <v>0150000200000000000000041008Exento</v>
      </c>
      <c r="AF23" s="170">
        <v>14</v>
      </c>
      <c r="AG23" s="141" t="str">
        <f t="shared" si="5"/>
        <v>20210503</v>
      </c>
      <c r="AH23" s="141" t="str">
        <f t="shared" si="6"/>
        <v>015</v>
      </c>
      <c r="AI23" s="141" t="str">
        <f t="shared" si="7"/>
        <v>00002</v>
      </c>
      <c r="AJ23" s="141" t="str">
        <f t="shared" si="8"/>
        <v>00000000000000041008</v>
      </c>
      <c r="AK23" s="141" t="str">
        <f t="shared" si="9"/>
        <v>00000000000000041008</v>
      </c>
      <c r="AL23" s="165" t="str">
        <f t="shared" si="10"/>
        <v>80</v>
      </c>
      <c r="AM23" s="141" t="str">
        <f t="shared" si="11"/>
        <v>00000000000000000000</v>
      </c>
      <c r="AN23" s="143" t="str">
        <f t="shared" si="12"/>
        <v xml:space="preserve">SAYAGO Santino                </v>
      </c>
      <c r="AO23" s="141" t="str">
        <f t="shared" si="13"/>
        <v>000000000566500</v>
      </c>
      <c r="AP23" s="141" t="str">
        <f t="shared" si="14"/>
        <v>000000000000000</v>
      </c>
      <c r="AQ23" s="141" t="str">
        <f t="shared" si="15"/>
        <v>000000000000000</v>
      </c>
      <c r="AR23" s="141" t="str">
        <f t="shared" si="16"/>
        <v>000000000000000</v>
      </c>
      <c r="AS23" s="141" t="str">
        <f t="shared" si="17"/>
        <v>000000000000000</v>
      </c>
      <c r="AT23" s="141" t="str">
        <f t="shared" si="18"/>
        <v>000000000000000</v>
      </c>
      <c r="AU23" s="141" t="str">
        <f t="shared" si="19"/>
        <v>000000000000000</v>
      </c>
      <c r="AV23" s="141" t="str">
        <f t="shared" si="20"/>
        <v>000000000000000</v>
      </c>
      <c r="AW23" s="165" t="str">
        <f t="shared" si="2"/>
        <v>PES</v>
      </c>
      <c r="AX23" s="141" t="str">
        <f t="shared" si="21"/>
        <v>0000000000</v>
      </c>
      <c r="AY23" s="142">
        <f t="shared" si="22"/>
        <v>0</v>
      </c>
      <c r="AZ23" s="142">
        <f t="shared" si="23"/>
        <v>0</v>
      </c>
      <c r="BA23" s="141" t="str">
        <f t="shared" si="24"/>
        <v>000000000000000</v>
      </c>
      <c r="BB23" s="141" t="str">
        <f t="shared" si="25"/>
        <v>20210503</v>
      </c>
      <c r="BC23" s="141"/>
      <c r="BD23" s="141" t="str">
        <f t="shared" si="26"/>
        <v xml:space="preserve">                              </v>
      </c>
      <c r="BE23" s="141" t="str">
        <f t="shared" si="27"/>
        <v>000000000000000</v>
      </c>
      <c r="BF23" s="144" t="str">
        <f t="shared" si="28"/>
        <v>000000000000000</v>
      </c>
      <c r="BG23" s="80" t="str">
        <f t="shared" si="29"/>
        <v>0002</v>
      </c>
      <c r="BH23" t="str">
        <f t="shared" si="30"/>
        <v>000000000000000</v>
      </c>
      <c r="BI23" s="170">
        <v>14</v>
      </c>
      <c r="BJ23" s="156">
        <v>100140120</v>
      </c>
      <c r="BK23" s="156">
        <v>200041008</v>
      </c>
      <c r="BL23" s="156" t="s">
        <v>105</v>
      </c>
      <c r="BM23" s="161">
        <v>5665</v>
      </c>
      <c r="BN23" s="157">
        <v>44319</v>
      </c>
      <c r="BO23" s="156">
        <v>50657857</v>
      </c>
      <c r="BQ23">
        <f t="shared" si="31"/>
        <v>41008</v>
      </c>
    </row>
    <row r="24" spans="1:69">
      <c r="A24" s="181">
        <v>15</v>
      </c>
      <c r="B24" s="162">
        <v>44319</v>
      </c>
      <c r="C24" s="130">
        <v>15</v>
      </c>
      <c r="D24" s="131">
        <v>2</v>
      </c>
      <c r="E24" s="129">
        <v>41009</v>
      </c>
      <c r="F24" s="129">
        <v>41009</v>
      </c>
      <c r="G24" s="133">
        <v>80</v>
      </c>
      <c r="H24" s="129"/>
      <c r="I24" s="169" t="s">
        <v>106</v>
      </c>
      <c r="J24" s="161">
        <v>5665</v>
      </c>
      <c r="K24" s="129"/>
      <c r="L24" s="129"/>
      <c r="M24" s="129"/>
      <c r="N24" s="129"/>
      <c r="O24" s="129"/>
      <c r="P24" s="129"/>
      <c r="Q24" s="129"/>
      <c r="R24" s="133" t="s">
        <v>72</v>
      </c>
      <c r="S24" s="129"/>
      <c r="T24" s="129"/>
      <c r="U24" s="129"/>
      <c r="V24" s="129"/>
      <c r="W24" s="162">
        <v>44319</v>
      </c>
      <c r="X24" s="129"/>
      <c r="Y24" s="129"/>
      <c r="Z24" s="129"/>
      <c r="AA24" s="129"/>
      <c r="AB24" s="168" t="s">
        <v>1</v>
      </c>
      <c r="AC24" s="129"/>
      <c r="AD24" s="163" t="str">
        <f t="shared" si="3"/>
        <v>202105030150000200000000000000041009000000000000000410098000000000000000000000SANCHEZ Marcos                000000000566500000000000000000000000000000000000000000000000000000000000000000000000000000000000000000000000000000000000PES00000000000000000000000000020210503</v>
      </c>
      <c r="AE24" s="164" t="str">
        <f t="shared" si="4"/>
        <v>0150000200000000000000041009Exento</v>
      </c>
      <c r="AF24" s="170">
        <v>15</v>
      </c>
      <c r="AG24" s="141" t="str">
        <f t="shared" si="5"/>
        <v>20210503</v>
      </c>
      <c r="AH24" s="141" t="str">
        <f t="shared" si="6"/>
        <v>015</v>
      </c>
      <c r="AI24" s="141" t="str">
        <f t="shared" si="7"/>
        <v>00002</v>
      </c>
      <c r="AJ24" s="141" t="str">
        <f t="shared" si="8"/>
        <v>00000000000000041009</v>
      </c>
      <c r="AK24" s="141" t="str">
        <f t="shared" si="9"/>
        <v>00000000000000041009</v>
      </c>
      <c r="AL24" s="165" t="str">
        <f t="shared" si="10"/>
        <v>80</v>
      </c>
      <c r="AM24" s="141" t="str">
        <f t="shared" si="11"/>
        <v>00000000000000000000</v>
      </c>
      <c r="AN24" s="143" t="str">
        <f t="shared" si="12"/>
        <v xml:space="preserve">SANCHEZ Marcos                </v>
      </c>
      <c r="AO24" s="141" t="str">
        <f t="shared" si="13"/>
        <v>000000000566500</v>
      </c>
      <c r="AP24" s="141" t="str">
        <f t="shared" si="14"/>
        <v>000000000000000</v>
      </c>
      <c r="AQ24" s="141" t="str">
        <f t="shared" si="15"/>
        <v>000000000000000</v>
      </c>
      <c r="AR24" s="141" t="str">
        <f t="shared" si="16"/>
        <v>000000000000000</v>
      </c>
      <c r="AS24" s="141" t="str">
        <f t="shared" si="17"/>
        <v>000000000000000</v>
      </c>
      <c r="AT24" s="141" t="str">
        <f t="shared" si="18"/>
        <v>000000000000000</v>
      </c>
      <c r="AU24" s="141" t="str">
        <f t="shared" si="19"/>
        <v>000000000000000</v>
      </c>
      <c r="AV24" s="141" t="str">
        <f t="shared" si="20"/>
        <v>000000000000000</v>
      </c>
      <c r="AW24" s="165" t="str">
        <f t="shared" si="2"/>
        <v>PES</v>
      </c>
      <c r="AX24" s="141" t="str">
        <f t="shared" si="21"/>
        <v>0000000000</v>
      </c>
      <c r="AY24" s="142">
        <f t="shared" si="22"/>
        <v>0</v>
      </c>
      <c r="AZ24" s="142">
        <f t="shared" si="23"/>
        <v>0</v>
      </c>
      <c r="BA24" s="141" t="str">
        <f t="shared" si="24"/>
        <v>000000000000000</v>
      </c>
      <c r="BB24" s="141" t="str">
        <f t="shared" si="25"/>
        <v>20210503</v>
      </c>
      <c r="BC24" s="129"/>
      <c r="BD24" s="129"/>
      <c r="BE24" s="141" t="str">
        <f t="shared" si="27"/>
        <v>000000000000000</v>
      </c>
      <c r="BF24" s="144" t="str">
        <f t="shared" si="28"/>
        <v>000000000000000</v>
      </c>
      <c r="BG24" s="80" t="str">
        <f t="shared" si="29"/>
        <v>0002</v>
      </c>
      <c r="BH24" t="str">
        <f t="shared" si="30"/>
        <v>000000000000000</v>
      </c>
      <c r="BI24" s="170">
        <v>15</v>
      </c>
      <c r="BJ24" s="156">
        <v>100140277</v>
      </c>
      <c r="BK24" s="156">
        <v>200041009</v>
      </c>
      <c r="BL24" s="156" t="s">
        <v>106</v>
      </c>
      <c r="BM24" s="161">
        <v>5665</v>
      </c>
      <c r="BN24" s="157">
        <v>44319</v>
      </c>
      <c r="BO24" s="156">
        <v>51060642</v>
      </c>
      <c r="BQ24">
        <f t="shared" si="31"/>
        <v>41009</v>
      </c>
    </row>
    <row r="25" spans="1:69">
      <c r="A25" s="182">
        <v>16</v>
      </c>
      <c r="B25" s="162">
        <v>44319</v>
      </c>
      <c r="C25" s="130">
        <v>15</v>
      </c>
      <c r="D25" s="131">
        <v>2</v>
      </c>
      <c r="E25">
        <v>41010</v>
      </c>
      <c r="F25">
        <v>41010</v>
      </c>
      <c r="G25" s="133">
        <v>80</v>
      </c>
      <c r="I25" s="169" t="s">
        <v>107</v>
      </c>
      <c r="J25" s="161">
        <v>6695</v>
      </c>
      <c r="R25" s="133" t="s">
        <v>72</v>
      </c>
      <c r="W25" s="162">
        <v>44319</v>
      </c>
      <c r="AB25" s="168" t="s">
        <v>1</v>
      </c>
      <c r="AD25" s="163" t="str">
        <f t="shared" si="3"/>
        <v>202105030150000200000000000000041010000000000000000410108000000000000000000000MIR Magali                    000000000669500000000000000000000000000000000000000000000000000000000000000000000000000000000000000000000000000000000000PES00000000000000000000000000020210503</v>
      </c>
      <c r="AE25" s="164" t="str">
        <f t="shared" si="4"/>
        <v>0150000200000000000000041010Exento</v>
      </c>
      <c r="AF25" s="170">
        <v>16</v>
      </c>
      <c r="AG25" s="141" t="str">
        <f t="shared" si="5"/>
        <v>20210503</v>
      </c>
      <c r="AH25" s="141" t="str">
        <f t="shared" si="6"/>
        <v>015</v>
      </c>
      <c r="AI25" s="141" t="str">
        <f t="shared" si="7"/>
        <v>00002</v>
      </c>
      <c r="AJ25" s="141" t="str">
        <f t="shared" si="8"/>
        <v>00000000000000041010</v>
      </c>
      <c r="AK25" s="141" t="str">
        <f t="shared" si="9"/>
        <v>00000000000000041010</v>
      </c>
      <c r="AL25" s="165" t="str">
        <f t="shared" si="10"/>
        <v>80</v>
      </c>
      <c r="AM25" s="141" t="str">
        <f t="shared" si="11"/>
        <v>00000000000000000000</v>
      </c>
      <c r="AN25" s="143" t="str">
        <f t="shared" si="12"/>
        <v xml:space="preserve">MIR Magali                    </v>
      </c>
      <c r="AO25" s="141" t="str">
        <f t="shared" si="13"/>
        <v>000000000669500</v>
      </c>
      <c r="AP25" s="141" t="str">
        <f t="shared" si="14"/>
        <v>000000000000000</v>
      </c>
      <c r="AQ25" s="141" t="str">
        <f t="shared" si="15"/>
        <v>000000000000000</v>
      </c>
      <c r="AR25" s="141" t="str">
        <f t="shared" si="16"/>
        <v>000000000000000</v>
      </c>
      <c r="AS25" s="141" t="str">
        <f t="shared" si="17"/>
        <v>000000000000000</v>
      </c>
      <c r="AT25" s="141" t="str">
        <f t="shared" si="18"/>
        <v>000000000000000</v>
      </c>
      <c r="AU25" s="141" t="str">
        <f t="shared" si="19"/>
        <v>000000000000000</v>
      </c>
      <c r="AV25" s="141" t="str">
        <f t="shared" si="20"/>
        <v>000000000000000</v>
      </c>
      <c r="AW25" s="165" t="str">
        <f t="shared" si="2"/>
        <v>PES</v>
      </c>
      <c r="AX25" s="141" t="str">
        <f t="shared" si="21"/>
        <v>0000000000</v>
      </c>
      <c r="AY25" s="142">
        <f t="shared" si="22"/>
        <v>0</v>
      </c>
      <c r="AZ25" s="142">
        <f t="shared" si="23"/>
        <v>0</v>
      </c>
      <c r="BA25" s="141" t="str">
        <f t="shared" si="24"/>
        <v>000000000000000</v>
      </c>
      <c r="BB25" s="141" t="str">
        <f t="shared" si="25"/>
        <v>20210503</v>
      </c>
      <c r="BE25" s="141" t="str">
        <f t="shared" si="27"/>
        <v>000000000000000</v>
      </c>
      <c r="BF25" s="144" t="str">
        <f t="shared" si="28"/>
        <v>000000000000000</v>
      </c>
      <c r="BG25" s="80" t="str">
        <f t="shared" si="29"/>
        <v>0002</v>
      </c>
      <c r="BH25" t="str">
        <f t="shared" si="30"/>
        <v>000000000000000</v>
      </c>
      <c r="BI25" s="170">
        <v>16</v>
      </c>
      <c r="BJ25" s="156">
        <v>100140421</v>
      </c>
      <c r="BK25" s="156">
        <v>200041010</v>
      </c>
      <c r="BL25" s="156" t="s">
        <v>107</v>
      </c>
      <c r="BM25" s="161">
        <v>6695</v>
      </c>
      <c r="BN25" s="157">
        <v>44319</v>
      </c>
      <c r="BO25" s="156">
        <v>46943558</v>
      </c>
      <c r="BQ25">
        <f t="shared" si="31"/>
        <v>41010</v>
      </c>
    </row>
    <row r="26" spans="1:69">
      <c r="A26" s="181">
        <v>17</v>
      </c>
      <c r="B26" s="162">
        <v>44319</v>
      </c>
      <c r="C26" s="130">
        <v>15</v>
      </c>
      <c r="D26" s="131">
        <v>2</v>
      </c>
      <c r="E26">
        <v>41011</v>
      </c>
      <c r="F26">
        <v>41011</v>
      </c>
      <c r="G26" s="133">
        <v>80</v>
      </c>
      <c r="I26" s="169" t="s">
        <v>108</v>
      </c>
      <c r="J26" s="161">
        <v>6695</v>
      </c>
      <c r="R26" s="133" t="s">
        <v>72</v>
      </c>
      <c r="W26" s="162">
        <v>44319</v>
      </c>
      <c r="AB26" s="168" t="s">
        <v>1</v>
      </c>
      <c r="AD26" s="163" t="str">
        <f t="shared" si="3"/>
        <v>202105030150000200000000000000041011000000000000000410118000000000000000000000RUSSO Abigail                 000000000669500000000000000000000000000000000000000000000000000000000000000000000000000000000000000000000000000000000000PES00000000000000000000000000020210503</v>
      </c>
      <c r="AE26" s="164" t="str">
        <f t="shared" si="4"/>
        <v>0150000200000000000000041011Exento</v>
      </c>
      <c r="AF26" s="170">
        <v>17</v>
      </c>
      <c r="AG26" s="141" t="str">
        <f t="shared" si="5"/>
        <v>20210503</v>
      </c>
      <c r="AH26" s="141" t="str">
        <f t="shared" si="6"/>
        <v>015</v>
      </c>
      <c r="AI26" s="141" t="str">
        <f t="shared" si="7"/>
        <v>00002</v>
      </c>
      <c r="AJ26" s="141" t="str">
        <f t="shared" si="8"/>
        <v>00000000000000041011</v>
      </c>
      <c r="AK26" s="141" t="str">
        <f t="shared" si="9"/>
        <v>00000000000000041011</v>
      </c>
      <c r="AL26" s="165" t="str">
        <f t="shared" si="10"/>
        <v>80</v>
      </c>
      <c r="AM26" s="141" t="str">
        <f t="shared" si="11"/>
        <v>00000000000000000000</v>
      </c>
      <c r="AN26" s="143" t="str">
        <f t="shared" si="12"/>
        <v xml:space="preserve">RUSSO Abigail                 </v>
      </c>
      <c r="AO26" s="141" t="str">
        <f t="shared" si="13"/>
        <v>000000000669500</v>
      </c>
      <c r="AP26" s="141" t="str">
        <f t="shared" si="14"/>
        <v>000000000000000</v>
      </c>
      <c r="AQ26" s="141" t="str">
        <f t="shared" si="15"/>
        <v>000000000000000</v>
      </c>
      <c r="AR26" s="141" t="str">
        <f t="shared" si="16"/>
        <v>000000000000000</v>
      </c>
      <c r="AS26" s="141" t="str">
        <f t="shared" si="17"/>
        <v>000000000000000</v>
      </c>
      <c r="AT26" s="141" t="str">
        <f t="shared" si="18"/>
        <v>000000000000000</v>
      </c>
      <c r="AU26" s="141" t="str">
        <f t="shared" si="19"/>
        <v>000000000000000</v>
      </c>
      <c r="AV26" s="141" t="str">
        <f t="shared" si="20"/>
        <v>000000000000000</v>
      </c>
      <c r="AW26" s="165" t="str">
        <f t="shared" si="2"/>
        <v>PES</v>
      </c>
      <c r="AX26" s="141" t="str">
        <f t="shared" si="21"/>
        <v>0000000000</v>
      </c>
      <c r="AY26" s="142">
        <f t="shared" si="22"/>
        <v>0</v>
      </c>
      <c r="AZ26" s="142">
        <f t="shared" si="23"/>
        <v>0</v>
      </c>
      <c r="BA26" s="141" t="str">
        <f t="shared" si="24"/>
        <v>000000000000000</v>
      </c>
      <c r="BB26" s="141" t="str">
        <f t="shared" si="25"/>
        <v>20210503</v>
      </c>
      <c r="BE26" s="141" t="str">
        <f t="shared" si="27"/>
        <v>000000000000000</v>
      </c>
      <c r="BF26" s="144" t="str">
        <f t="shared" si="28"/>
        <v>000000000000000</v>
      </c>
      <c r="BG26" s="80" t="str">
        <f t="shared" si="29"/>
        <v>0002</v>
      </c>
      <c r="BH26" t="str">
        <f t="shared" si="30"/>
        <v>000000000000000</v>
      </c>
      <c r="BI26" s="170">
        <v>17</v>
      </c>
      <c r="BJ26" s="156">
        <v>100140438</v>
      </c>
      <c r="BK26" s="156">
        <v>200041011</v>
      </c>
      <c r="BL26" s="156" t="s">
        <v>108</v>
      </c>
      <c r="BM26" s="161">
        <v>6695</v>
      </c>
      <c r="BN26" s="157">
        <v>44319</v>
      </c>
      <c r="BO26" s="156">
        <v>47157730</v>
      </c>
      <c r="BQ26">
        <f t="shared" si="31"/>
        <v>41011</v>
      </c>
    </row>
    <row r="27" spans="1:69">
      <c r="A27" s="182">
        <v>18</v>
      </c>
      <c r="B27" s="162">
        <v>44319</v>
      </c>
      <c r="C27" s="130">
        <v>15</v>
      </c>
      <c r="D27" s="131">
        <v>2</v>
      </c>
      <c r="E27">
        <v>41012</v>
      </c>
      <c r="F27">
        <v>41012</v>
      </c>
      <c r="G27" s="133">
        <v>80</v>
      </c>
      <c r="I27" s="169" t="s">
        <v>109</v>
      </c>
      <c r="J27" s="161">
        <v>6695</v>
      </c>
      <c r="R27" s="133" t="s">
        <v>72</v>
      </c>
      <c r="W27" s="162">
        <v>44319</v>
      </c>
      <c r="AB27" s="168" t="s">
        <v>1</v>
      </c>
      <c r="AD27" s="163" t="str">
        <f t="shared" si="3"/>
        <v>202105030150000200000000000000041012000000000000000410128000000000000000000000ROLDAN Agustina               000000000669500000000000000000000000000000000000000000000000000000000000000000000000000000000000000000000000000000000000PES00000000000000000000000000020210503</v>
      </c>
      <c r="AE27" s="164" t="str">
        <f t="shared" si="4"/>
        <v>0150000200000000000000041012Exento</v>
      </c>
      <c r="AF27" s="170">
        <v>18</v>
      </c>
      <c r="AG27" s="141" t="str">
        <f t="shared" si="5"/>
        <v>20210503</v>
      </c>
      <c r="AH27" s="141" t="str">
        <f t="shared" si="6"/>
        <v>015</v>
      </c>
      <c r="AI27" s="141" t="str">
        <f t="shared" si="7"/>
        <v>00002</v>
      </c>
      <c r="AJ27" s="141" t="str">
        <f t="shared" si="8"/>
        <v>00000000000000041012</v>
      </c>
      <c r="AK27" s="141" t="str">
        <f t="shared" si="9"/>
        <v>00000000000000041012</v>
      </c>
      <c r="AL27" s="165" t="str">
        <f t="shared" si="10"/>
        <v>80</v>
      </c>
      <c r="AM27" s="141" t="str">
        <f t="shared" si="11"/>
        <v>00000000000000000000</v>
      </c>
      <c r="AN27" s="143" t="str">
        <f t="shared" si="12"/>
        <v xml:space="preserve">ROLDAN Agustina               </v>
      </c>
      <c r="AO27" s="141" t="str">
        <f t="shared" si="13"/>
        <v>000000000669500</v>
      </c>
      <c r="AP27" s="141" t="str">
        <f t="shared" si="14"/>
        <v>000000000000000</v>
      </c>
      <c r="AQ27" s="141" t="str">
        <f t="shared" si="15"/>
        <v>000000000000000</v>
      </c>
      <c r="AR27" s="141" t="str">
        <f t="shared" si="16"/>
        <v>000000000000000</v>
      </c>
      <c r="AS27" s="141" t="str">
        <f t="shared" si="17"/>
        <v>000000000000000</v>
      </c>
      <c r="AT27" s="141" t="str">
        <f t="shared" si="18"/>
        <v>000000000000000</v>
      </c>
      <c r="AU27" s="141" t="str">
        <f t="shared" si="19"/>
        <v>000000000000000</v>
      </c>
      <c r="AV27" s="141" t="str">
        <f t="shared" si="20"/>
        <v>000000000000000</v>
      </c>
      <c r="AW27" s="165" t="str">
        <f t="shared" si="2"/>
        <v>PES</v>
      </c>
      <c r="AX27" s="141" t="str">
        <f t="shared" si="21"/>
        <v>0000000000</v>
      </c>
      <c r="AY27" s="142">
        <f t="shared" si="22"/>
        <v>0</v>
      </c>
      <c r="AZ27" s="142">
        <f t="shared" si="23"/>
        <v>0</v>
      </c>
      <c r="BA27" s="141" t="str">
        <f t="shared" si="24"/>
        <v>000000000000000</v>
      </c>
      <c r="BB27" s="141" t="str">
        <f t="shared" si="25"/>
        <v>20210503</v>
      </c>
      <c r="BE27" s="141" t="str">
        <f t="shared" si="27"/>
        <v>000000000000000</v>
      </c>
      <c r="BF27" s="144" t="str">
        <f t="shared" si="28"/>
        <v>000000000000000</v>
      </c>
      <c r="BG27" s="80" t="str">
        <f t="shared" si="29"/>
        <v>0002</v>
      </c>
      <c r="BH27" t="str">
        <f t="shared" si="30"/>
        <v>000000000000000</v>
      </c>
      <c r="BI27" s="170">
        <v>18</v>
      </c>
      <c r="BJ27" s="156">
        <v>100140494</v>
      </c>
      <c r="BK27" s="156">
        <v>200041012</v>
      </c>
      <c r="BL27" s="156" t="s">
        <v>109</v>
      </c>
      <c r="BM27" s="161">
        <v>6695</v>
      </c>
      <c r="BN27" s="157">
        <v>44319</v>
      </c>
      <c r="BO27" s="156">
        <v>45626964</v>
      </c>
      <c r="BQ27">
        <f t="shared" si="31"/>
        <v>41012</v>
      </c>
    </row>
    <row r="28" spans="1:69">
      <c r="A28" s="181">
        <v>19</v>
      </c>
      <c r="B28" s="162">
        <v>44319</v>
      </c>
      <c r="C28" s="130">
        <v>15</v>
      </c>
      <c r="D28" s="131">
        <v>2</v>
      </c>
      <c r="E28">
        <v>41013</v>
      </c>
      <c r="F28">
        <v>41013</v>
      </c>
      <c r="G28" s="133">
        <v>80</v>
      </c>
      <c r="I28" s="169" t="s">
        <v>110</v>
      </c>
      <c r="J28" s="161">
        <v>5550</v>
      </c>
      <c r="R28" s="133" t="s">
        <v>72</v>
      </c>
      <c r="W28" s="162">
        <v>44319</v>
      </c>
      <c r="AB28" s="168" t="s">
        <v>1</v>
      </c>
      <c r="AD28" s="163" t="str">
        <f t="shared" si="3"/>
        <v>202105030150000200000000000000041013000000000000000410138000000000000000000000GONZALEZ ARRUA Enzo           000000000555000000000000000000000000000000000000000000000000000000000000000000000000000000000000000000000000000000000000PES00000000000000000000000000020210503</v>
      </c>
      <c r="AE28" s="164" t="str">
        <f t="shared" si="4"/>
        <v>0150000200000000000000041013Exento</v>
      </c>
      <c r="AF28" s="170">
        <v>19</v>
      </c>
      <c r="AG28" s="141" t="str">
        <f t="shared" si="5"/>
        <v>20210503</v>
      </c>
      <c r="AH28" s="141" t="str">
        <f t="shared" si="6"/>
        <v>015</v>
      </c>
      <c r="AI28" s="141" t="str">
        <f t="shared" si="7"/>
        <v>00002</v>
      </c>
      <c r="AJ28" s="141" t="str">
        <f t="shared" si="8"/>
        <v>00000000000000041013</v>
      </c>
      <c r="AK28" s="141" t="str">
        <f t="shared" si="9"/>
        <v>00000000000000041013</v>
      </c>
      <c r="AL28" s="165" t="str">
        <f t="shared" si="10"/>
        <v>80</v>
      </c>
      <c r="AM28" s="141" t="str">
        <f t="shared" si="11"/>
        <v>00000000000000000000</v>
      </c>
      <c r="AN28" s="143" t="str">
        <f t="shared" si="12"/>
        <v xml:space="preserve">GONZALEZ ARRUA Enzo           </v>
      </c>
      <c r="AO28" s="141" t="str">
        <f t="shared" si="13"/>
        <v>000000000555000</v>
      </c>
      <c r="AP28" s="141" t="str">
        <f t="shared" si="14"/>
        <v>000000000000000</v>
      </c>
      <c r="AQ28" s="141" t="str">
        <f t="shared" si="15"/>
        <v>000000000000000</v>
      </c>
      <c r="AR28" s="141" t="str">
        <f t="shared" si="16"/>
        <v>000000000000000</v>
      </c>
      <c r="AS28" s="141" t="str">
        <f t="shared" si="17"/>
        <v>000000000000000</v>
      </c>
      <c r="AT28" s="141" t="str">
        <f t="shared" si="18"/>
        <v>000000000000000</v>
      </c>
      <c r="AU28" s="141" t="str">
        <f t="shared" si="19"/>
        <v>000000000000000</v>
      </c>
      <c r="AV28" s="141" t="str">
        <f t="shared" si="20"/>
        <v>000000000000000</v>
      </c>
      <c r="AW28" s="165" t="str">
        <f t="shared" si="2"/>
        <v>PES</v>
      </c>
      <c r="AX28" s="141" t="str">
        <f t="shared" si="21"/>
        <v>0000000000</v>
      </c>
      <c r="AY28" s="142">
        <f t="shared" si="22"/>
        <v>0</v>
      </c>
      <c r="AZ28" s="142">
        <f t="shared" si="23"/>
        <v>0</v>
      </c>
      <c r="BA28" s="141" t="str">
        <f t="shared" si="24"/>
        <v>000000000000000</v>
      </c>
      <c r="BB28" s="141" t="str">
        <f t="shared" si="25"/>
        <v>20210503</v>
      </c>
      <c r="BE28" s="141" t="str">
        <f t="shared" si="27"/>
        <v>000000000000000</v>
      </c>
      <c r="BF28" s="144" t="str">
        <f t="shared" si="28"/>
        <v>000000000000000</v>
      </c>
      <c r="BG28" s="80" t="str">
        <f t="shared" si="29"/>
        <v>0002</v>
      </c>
      <c r="BH28" t="str">
        <f t="shared" si="30"/>
        <v>000000000000000</v>
      </c>
      <c r="BI28" s="170">
        <v>19</v>
      </c>
      <c r="BJ28" s="156">
        <v>100140624</v>
      </c>
      <c r="BK28" s="156">
        <v>200041013</v>
      </c>
      <c r="BL28" s="156" t="s">
        <v>110</v>
      </c>
      <c r="BM28" s="161">
        <v>5550</v>
      </c>
      <c r="BN28" s="157">
        <v>44319</v>
      </c>
      <c r="BO28" s="156">
        <v>54791138</v>
      </c>
      <c r="BQ28">
        <f t="shared" si="31"/>
        <v>41013</v>
      </c>
    </row>
    <row r="29" spans="1:69">
      <c r="A29" s="182">
        <v>20</v>
      </c>
      <c r="B29" s="162">
        <v>44319</v>
      </c>
      <c r="C29" s="130">
        <v>15</v>
      </c>
      <c r="D29" s="131">
        <v>2</v>
      </c>
      <c r="E29">
        <v>41014</v>
      </c>
      <c r="F29">
        <v>41014</v>
      </c>
      <c r="G29" s="133">
        <v>80</v>
      </c>
      <c r="I29" s="169" t="s">
        <v>111</v>
      </c>
      <c r="J29" s="161">
        <v>5500</v>
      </c>
      <c r="R29" s="133" t="s">
        <v>72</v>
      </c>
      <c r="W29" s="162">
        <v>44319</v>
      </c>
      <c r="AB29" s="168" t="s">
        <v>1</v>
      </c>
      <c r="AD29" s="163" t="str">
        <f t="shared" si="3"/>
        <v>202105030150000200000000000000041014000000000000000410148000000000000000000000PONCE Thiago Uriel            000000000550000000000000000000000000000000000000000000000000000000000000000000000000000000000000000000000000000000000000PES00000000000000000000000000020210503</v>
      </c>
      <c r="AE29" s="164" t="str">
        <f t="shared" si="4"/>
        <v>0150000200000000000000041014Exento</v>
      </c>
      <c r="AF29" s="170">
        <v>20</v>
      </c>
      <c r="AG29" s="141" t="str">
        <f t="shared" si="5"/>
        <v>20210503</v>
      </c>
      <c r="AH29" s="141" t="str">
        <f t="shared" si="6"/>
        <v>015</v>
      </c>
      <c r="AI29" s="141" t="str">
        <f t="shared" si="7"/>
        <v>00002</v>
      </c>
      <c r="AJ29" s="141" t="str">
        <f t="shared" si="8"/>
        <v>00000000000000041014</v>
      </c>
      <c r="AK29" s="141" t="str">
        <f t="shared" si="9"/>
        <v>00000000000000041014</v>
      </c>
      <c r="AL29" s="165" t="str">
        <f t="shared" si="10"/>
        <v>80</v>
      </c>
      <c r="AM29" s="141" t="str">
        <f t="shared" si="11"/>
        <v>00000000000000000000</v>
      </c>
      <c r="AN29" s="143" t="str">
        <f t="shared" si="12"/>
        <v xml:space="preserve">PONCE Thiago Uriel            </v>
      </c>
      <c r="AO29" s="141" t="str">
        <f t="shared" si="13"/>
        <v>000000000550000</v>
      </c>
      <c r="AP29" s="141" t="str">
        <f t="shared" si="14"/>
        <v>000000000000000</v>
      </c>
      <c r="AQ29" s="141" t="str">
        <f t="shared" si="15"/>
        <v>000000000000000</v>
      </c>
      <c r="AR29" s="141" t="str">
        <f t="shared" si="16"/>
        <v>000000000000000</v>
      </c>
      <c r="AS29" s="141" t="str">
        <f t="shared" si="17"/>
        <v>000000000000000</v>
      </c>
      <c r="AT29" s="141" t="str">
        <f t="shared" si="18"/>
        <v>000000000000000</v>
      </c>
      <c r="AU29" s="141" t="str">
        <f t="shared" si="19"/>
        <v>000000000000000</v>
      </c>
      <c r="AV29" s="141" t="str">
        <f t="shared" si="20"/>
        <v>000000000000000</v>
      </c>
      <c r="AW29" s="165" t="str">
        <f t="shared" si="2"/>
        <v>PES</v>
      </c>
      <c r="AX29" s="141" t="str">
        <f t="shared" si="21"/>
        <v>0000000000</v>
      </c>
      <c r="AY29" s="142">
        <f t="shared" si="22"/>
        <v>0</v>
      </c>
      <c r="AZ29" s="142">
        <f t="shared" si="23"/>
        <v>0</v>
      </c>
      <c r="BA29" s="141" t="str">
        <f t="shared" si="24"/>
        <v>000000000000000</v>
      </c>
      <c r="BB29" s="141" t="str">
        <f t="shared" si="25"/>
        <v>20210503</v>
      </c>
      <c r="BE29" s="141" t="str">
        <f t="shared" si="27"/>
        <v>000000000000000</v>
      </c>
      <c r="BF29" s="144" t="str">
        <f t="shared" si="28"/>
        <v>000000000000000</v>
      </c>
      <c r="BG29" s="80" t="str">
        <f t="shared" si="29"/>
        <v>0002</v>
      </c>
      <c r="BH29" t="str">
        <f t="shared" si="30"/>
        <v>000000000000000</v>
      </c>
      <c r="BI29" s="170">
        <v>20</v>
      </c>
      <c r="BJ29" s="156">
        <v>100140923</v>
      </c>
      <c r="BK29" s="156">
        <v>200041014</v>
      </c>
      <c r="BL29" s="156" t="s">
        <v>111</v>
      </c>
      <c r="BM29" s="161">
        <v>5500</v>
      </c>
      <c r="BN29" s="157">
        <v>44319</v>
      </c>
      <c r="BO29" s="156">
        <v>52122835</v>
      </c>
      <c r="BQ29">
        <f t="shared" si="31"/>
        <v>41014</v>
      </c>
    </row>
    <row r="30" spans="1:69">
      <c r="A30" s="181">
        <v>21</v>
      </c>
      <c r="B30" s="162">
        <v>44319</v>
      </c>
      <c r="C30" s="130">
        <v>15</v>
      </c>
      <c r="D30" s="131">
        <v>2</v>
      </c>
      <c r="E30">
        <v>41015</v>
      </c>
      <c r="F30">
        <v>41015</v>
      </c>
      <c r="G30" s="133">
        <v>80</v>
      </c>
      <c r="I30" s="169" t="s">
        <v>112</v>
      </c>
      <c r="J30" s="161">
        <v>4900</v>
      </c>
      <c r="R30" s="133" t="s">
        <v>72</v>
      </c>
      <c r="W30" s="162">
        <v>44319</v>
      </c>
      <c r="AB30" s="168" t="s">
        <v>1</v>
      </c>
      <c r="AD30" s="163" t="str">
        <f t="shared" si="3"/>
        <v>202105030150000200000000000000041015000000000000000410158000000000000000000000MUÑOZ Bastian                 000000000490000000000000000000000000000000000000000000000000000000000000000000000000000000000000000000000000000000000000PES00000000000000000000000000020210503</v>
      </c>
      <c r="AE30" s="164" t="str">
        <f t="shared" si="4"/>
        <v>0150000200000000000000041015Exento</v>
      </c>
      <c r="AF30" s="170">
        <v>21</v>
      </c>
      <c r="AG30" s="141" t="str">
        <f t="shared" si="5"/>
        <v>20210503</v>
      </c>
      <c r="AH30" s="141" t="str">
        <f t="shared" si="6"/>
        <v>015</v>
      </c>
      <c r="AI30" s="141" t="str">
        <f t="shared" si="7"/>
        <v>00002</v>
      </c>
      <c r="AJ30" s="141" t="str">
        <f t="shared" si="8"/>
        <v>00000000000000041015</v>
      </c>
      <c r="AK30" s="141" t="str">
        <f t="shared" si="9"/>
        <v>00000000000000041015</v>
      </c>
      <c r="AL30" s="165" t="str">
        <f t="shared" si="10"/>
        <v>80</v>
      </c>
      <c r="AM30" s="141" t="str">
        <f t="shared" si="11"/>
        <v>00000000000000000000</v>
      </c>
      <c r="AN30" s="143" t="str">
        <f t="shared" si="12"/>
        <v xml:space="preserve">MUÑOZ Bastian                 </v>
      </c>
      <c r="AO30" s="141" t="str">
        <f t="shared" si="13"/>
        <v>000000000490000</v>
      </c>
      <c r="AP30" s="141" t="str">
        <f t="shared" si="14"/>
        <v>000000000000000</v>
      </c>
      <c r="AQ30" s="141" t="str">
        <f t="shared" si="15"/>
        <v>000000000000000</v>
      </c>
      <c r="AR30" s="141" t="str">
        <f t="shared" si="16"/>
        <v>000000000000000</v>
      </c>
      <c r="AS30" s="141" t="str">
        <f t="shared" si="17"/>
        <v>000000000000000</v>
      </c>
      <c r="AT30" s="141" t="str">
        <f t="shared" si="18"/>
        <v>000000000000000</v>
      </c>
      <c r="AU30" s="141" t="str">
        <f t="shared" si="19"/>
        <v>000000000000000</v>
      </c>
      <c r="AV30" s="141" t="str">
        <f t="shared" si="20"/>
        <v>000000000000000</v>
      </c>
      <c r="AW30" s="165" t="str">
        <f t="shared" si="2"/>
        <v>PES</v>
      </c>
      <c r="AX30" s="141" t="str">
        <f t="shared" si="21"/>
        <v>0000000000</v>
      </c>
      <c r="AY30" s="142">
        <f t="shared" si="22"/>
        <v>0</v>
      </c>
      <c r="AZ30" s="142">
        <f t="shared" si="23"/>
        <v>0</v>
      </c>
      <c r="BA30" s="141" t="str">
        <f t="shared" si="24"/>
        <v>000000000000000</v>
      </c>
      <c r="BB30" s="141" t="str">
        <f t="shared" si="25"/>
        <v>20210503</v>
      </c>
      <c r="BE30" s="141" t="str">
        <f t="shared" si="27"/>
        <v>000000000000000</v>
      </c>
      <c r="BF30" s="144" t="str">
        <f t="shared" si="28"/>
        <v>000000000000000</v>
      </c>
      <c r="BG30" s="80" t="str">
        <f t="shared" si="29"/>
        <v>0002</v>
      </c>
      <c r="BH30" t="str">
        <f t="shared" si="30"/>
        <v>000000000000000</v>
      </c>
      <c r="BI30" s="170">
        <v>21</v>
      </c>
      <c r="BJ30" s="156">
        <v>100139926</v>
      </c>
      <c r="BK30" s="156">
        <v>200041015</v>
      </c>
      <c r="BL30" s="156" t="s">
        <v>112</v>
      </c>
      <c r="BM30" s="161">
        <v>4900</v>
      </c>
      <c r="BN30" s="157">
        <v>44319</v>
      </c>
      <c r="BO30" s="156">
        <v>56887126</v>
      </c>
      <c r="BQ30">
        <f t="shared" si="31"/>
        <v>41015</v>
      </c>
    </row>
    <row r="31" spans="1:69">
      <c r="A31" s="182">
        <v>22</v>
      </c>
      <c r="B31" s="162">
        <v>44319</v>
      </c>
      <c r="C31" s="130">
        <v>15</v>
      </c>
      <c r="D31" s="131">
        <v>2</v>
      </c>
      <c r="E31">
        <v>41016</v>
      </c>
      <c r="F31">
        <v>41016</v>
      </c>
      <c r="G31" s="133">
        <v>80</v>
      </c>
      <c r="I31" s="169" t="s">
        <v>113</v>
      </c>
      <c r="J31" s="161">
        <v>5550</v>
      </c>
      <c r="R31" s="133" t="s">
        <v>72</v>
      </c>
      <c r="W31" s="162">
        <v>44319</v>
      </c>
      <c r="AB31" s="168" t="s">
        <v>1</v>
      </c>
      <c r="AD31" s="163" t="str">
        <f t="shared" si="3"/>
        <v>202105030150000200000000000000041016000000000000000410168000000000000000000000MUÑOZ Francesca Renata        000000000555000000000000000000000000000000000000000000000000000000000000000000000000000000000000000000000000000000000000PES00000000000000000000000000020210503</v>
      </c>
      <c r="AE31" s="164" t="str">
        <f t="shared" si="4"/>
        <v>0150000200000000000000041016Exento</v>
      </c>
      <c r="AF31" s="170">
        <v>22</v>
      </c>
      <c r="AG31" s="141" t="str">
        <f t="shared" si="5"/>
        <v>20210503</v>
      </c>
      <c r="AH31" s="141" t="str">
        <f t="shared" si="6"/>
        <v>015</v>
      </c>
      <c r="AI31" s="141" t="str">
        <f t="shared" si="7"/>
        <v>00002</v>
      </c>
      <c r="AJ31" s="141" t="str">
        <f t="shared" si="8"/>
        <v>00000000000000041016</v>
      </c>
      <c r="AK31" s="141" t="str">
        <f t="shared" si="9"/>
        <v>00000000000000041016</v>
      </c>
      <c r="AL31" s="165" t="str">
        <f t="shared" si="10"/>
        <v>80</v>
      </c>
      <c r="AM31" s="141" t="str">
        <f t="shared" si="11"/>
        <v>00000000000000000000</v>
      </c>
      <c r="AN31" s="143" t="str">
        <f t="shared" si="12"/>
        <v xml:space="preserve">MUÑOZ Francesca Renata        </v>
      </c>
      <c r="AO31" s="141" t="str">
        <f t="shared" si="13"/>
        <v>000000000555000</v>
      </c>
      <c r="AP31" s="141" t="str">
        <f t="shared" si="14"/>
        <v>000000000000000</v>
      </c>
      <c r="AQ31" s="141" t="str">
        <f t="shared" si="15"/>
        <v>000000000000000</v>
      </c>
      <c r="AR31" s="141" t="str">
        <f t="shared" si="16"/>
        <v>000000000000000</v>
      </c>
      <c r="AS31" s="141" t="str">
        <f t="shared" si="17"/>
        <v>000000000000000</v>
      </c>
      <c r="AT31" s="141" t="str">
        <f t="shared" si="18"/>
        <v>000000000000000</v>
      </c>
      <c r="AU31" s="141" t="str">
        <f t="shared" si="19"/>
        <v>000000000000000</v>
      </c>
      <c r="AV31" s="141" t="str">
        <f t="shared" si="20"/>
        <v>000000000000000</v>
      </c>
      <c r="AW31" s="165" t="str">
        <f t="shared" si="2"/>
        <v>PES</v>
      </c>
      <c r="AX31" s="141" t="str">
        <f t="shared" si="21"/>
        <v>0000000000</v>
      </c>
      <c r="AY31" s="142">
        <f t="shared" si="22"/>
        <v>0</v>
      </c>
      <c r="AZ31" s="142">
        <f t="shared" si="23"/>
        <v>0</v>
      </c>
      <c r="BA31" s="141" t="str">
        <f t="shared" si="24"/>
        <v>000000000000000</v>
      </c>
      <c r="BB31" s="141" t="str">
        <f t="shared" si="25"/>
        <v>20210503</v>
      </c>
      <c r="BE31" s="141" t="str">
        <f t="shared" si="27"/>
        <v>000000000000000</v>
      </c>
      <c r="BF31" s="144" t="str">
        <f t="shared" si="28"/>
        <v>000000000000000</v>
      </c>
      <c r="BG31" s="80" t="str">
        <f t="shared" si="29"/>
        <v>0002</v>
      </c>
      <c r="BH31" t="str">
        <f t="shared" si="30"/>
        <v>000000000000000</v>
      </c>
      <c r="BI31" s="170">
        <v>22</v>
      </c>
      <c r="BJ31" s="156">
        <v>100140020</v>
      </c>
      <c r="BK31" s="156">
        <v>200041016</v>
      </c>
      <c r="BL31" s="156" t="s">
        <v>113</v>
      </c>
      <c r="BM31" s="161">
        <v>5550</v>
      </c>
      <c r="BN31" s="157">
        <v>44319</v>
      </c>
      <c r="BO31" s="156">
        <v>53644671</v>
      </c>
      <c r="BQ31">
        <f t="shared" si="31"/>
        <v>41016</v>
      </c>
    </row>
    <row r="32" spans="1:69">
      <c r="A32" s="181">
        <v>23</v>
      </c>
      <c r="B32" s="162">
        <v>44319</v>
      </c>
      <c r="C32" s="130">
        <v>15</v>
      </c>
      <c r="D32" s="131">
        <v>2</v>
      </c>
      <c r="E32">
        <v>41017</v>
      </c>
      <c r="F32">
        <v>41017</v>
      </c>
      <c r="G32" s="133">
        <v>80</v>
      </c>
      <c r="I32" s="169" t="s">
        <v>114</v>
      </c>
      <c r="J32" s="161">
        <v>6334.5</v>
      </c>
      <c r="R32" s="133" t="s">
        <v>72</v>
      </c>
      <c r="W32" s="162">
        <v>44319</v>
      </c>
      <c r="AB32" s="168" t="s">
        <v>1</v>
      </c>
      <c r="AD32" s="163" t="str">
        <f t="shared" si="3"/>
        <v>202105030150000200000000000000041017000000000000000410178000000000000000000000MAGGIO Valentina              000000000633450000000000000000000000000000000000000000000000000000000000000000000000000000000000000000000000000000000000PES00000000000000000000000000020210503</v>
      </c>
      <c r="AE32" s="164" t="str">
        <f t="shared" si="4"/>
        <v>0150000200000000000000041017Exento</v>
      </c>
      <c r="AF32" s="170">
        <v>23</v>
      </c>
      <c r="AG32" s="141" t="str">
        <f t="shared" si="5"/>
        <v>20210503</v>
      </c>
      <c r="AH32" s="141" t="str">
        <f t="shared" si="6"/>
        <v>015</v>
      </c>
      <c r="AI32" s="141" t="str">
        <f t="shared" si="7"/>
        <v>00002</v>
      </c>
      <c r="AJ32" s="141" t="str">
        <f t="shared" si="8"/>
        <v>00000000000000041017</v>
      </c>
      <c r="AK32" s="141" t="str">
        <f t="shared" si="9"/>
        <v>00000000000000041017</v>
      </c>
      <c r="AL32" s="165" t="str">
        <f t="shared" si="10"/>
        <v>80</v>
      </c>
      <c r="AM32" s="141" t="str">
        <f t="shared" si="11"/>
        <v>00000000000000000000</v>
      </c>
      <c r="AN32" s="143" t="str">
        <f t="shared" si="12"/>
        <v xml:space="preserve">MAGGIO Valentina              </v>
      </c>
      <c r="AO32" s="141" t="str">
        <f t="shared" si="13"/>
        <v>000000000633450</v>
      </c>
      <c r="AP32" s="141" t="str">
        <f t="shared" si="14"/>
        <v>000000000000000</v>
      </c>
      <c r="AQ32" s="141" t="str">
        <f t="shared" si="15"/>
        <v>000000000000000</v>
      </c>
      <c r="AR32" s="141" t="str">
        <f t="shared" si="16"/>
        <v>000000000000000</v>
      </c>
      <c r="AS32" s="141" t="str">
        <f t="shared" si="17"/>
        <v>000000000000000</v>
      </c>
      <c r="AT32" s="141" t="str">
        <f t="shared" si="18"/>
        <v>000000000000000</v>
      </c>
      <c r="AU32" s="141" t="str">
        <f t="shared" si="19"/>
        <v>000000000000000</v>
      </c>
      <c r="AV32" s="141" t="str">
        <f t="shared" si="20"/>
        <v>000000000000000</v>
      </c>
      <c r="AW32" s="165" t="str">
        <f t="shared" si="2"/>
        <v>PES</v>
      </c>
      <c r="AX32" s="141" t="str">
        <f t="shared" si="21"/>
        <v>0000000000</v>
      </c>
      <c r="AY32" s="142">
        <f t="shared" si="22"/>
        <v>0</v>
      </c>
      <c r="AZ32" s="142">
        <f t="shared" si="23"/>
        <v>0</v>
      </c>
      <c r="BA32" s="141" t="str">
        <f t="shared" si="24"/>
        <v>000000000000000</v>
      </c>
      <c r="BB32" s="141" t="str">
        <f t="shared" si="25"/>
        <v>20210503</v>
      </c>
      <c r="BE32" s="141" t="str">
        <f t="shared" si="27"/>
        <v>000000000000000</v>
      </c>
      <c r="BF32" s="144" t="str">
        <f t="shared" si="28"/>
        <v>000000000000000</v>
      </c>
      <c r="BG32" s="80" t="str">
        <f t="shared" si="29"/>
        <v>0002</v>
      </c>
      <c r="BH32" t="str">
        <f t="shared" si="30"/>
        <v>000000000000000</v>
      </c>
      <c r="BI32" s="170">
        <v>23</v>
      </c>
      <c r="BJ32" s="156">
        <v>100140371</v>
      </c>
      <c r="BK32" s="156">
        <v>200041017</v>
      </c>
      <c r="BL32" s="156" t="s">
        <v>114</v>
      </c>
      <c r="BM32" s="161">
        <v>6334.5</v>
      </c>
      <c r="BN32" s="157">
        <v>44319</v>
      </c>
      <c r="BO32" s="156">
        <v>48645395</v>
      </c>
      <c r="BQ32">
        <f t="shared" si="31"/>
        <v>41017</v>
      </c>
    </row>
    <row r="33" spans="1:69">
      <c r="A33" s="182">
        <v>24</v>
      </c>
      <c r="B33" s="162">
        <v>44319</v>
      </c>
      <c r="C33" s="130">
        <v>15</v>
      </c>
      <c r="D33" s="131">
        <v>2</v>
      </c>
      <c r="E33">
        <v>41018</v>
      </c>
      <c r="F33">
        <v>41018</v>
      </c>
      <c r="G33" s="133">
        <v>80</v>
      </c>
      <c r="I33" s="169" t="s">
        <v>115</v>
      </c>
      <c r="J33" s="161">
        <v>5550</v>
      </c>
      <c r="R33" s="133" t="s">
        <v>72</v>
      </c>
      <c r="W33" s="162">
        <v>44319</v>
      </c>
      <c r="AB33" s="168" t="s">
        <v>1</v>
      </c>
      <c r="AD33" s="163" t="str">
        <f t="shared" si="3"/>
        <v>202105030150000200000000000000041018000000000000000410188000000000000000000000PESOA GONZALEZ KIARA          000000000555000000000000000000000000000000000000000000000000000000000000000000000000000000000000000000000000000000000000PES00000000000000000000000000020210503</v>
      </c>
      <c r="AE33" s="164" t="str">
        <f t="shared" si="4"/>
        <v>0150000200000000000000041018Exento</v>
      </c>
      <c r="AF33" s="170">
        <v>24</v>
      </c>
      <c r="AG33" s="141" t="str">
        <f t="shared" si="5"/>
        <v>20210503</v>
      </c>
      <c r="AH33" s="141" t="str">
        <f t="shared" si="6"/>
        <v>015</v>
      </c>
      <c r="AI33" s="141" t="str">
        <f t="shared" si="7"/>
        <v>00002</v>
      </c>
      <c r="AJ33" s="141" t="str">
        <f t="shared" si="8"/>
        <v>00000000000000041018</v>
      </c>
      <c r="AK33" s="141" t="str">
        <f t="shared" si="9"/>
        <v>00000000000000041018</v>
      </c>
      <c r="AL33" s="165" t="str">
        <f t="shared" si="10"/>
        <v>80</v>
      </c>
      <c r="AM33" s="141" t="str">
        <f t="shared" si="11"/>
        <v>00000000000000000000</v>
      </c>
      <c r="AN33" s="143" t="str">
        <f t="shared" si="12"/>
        <v xml:space="preserve">PESOA GONZALEZ KIARA          </v>
      </c>
      <c r="AO33" s="141" t="str">
        <f t="shared" si="13"/>
        <v>000000000555000</v>
      </c>
      <c r="AP33" s="141" t="str">
        <f t="shared" si="14"/>
        <v>000000000000000</v>
      </c>
      <c r="AQ33" s="141" t="str">
        <f t="shared" si="15"/>
        <v>000000000000000</v>
      </c>
      <c r="AR33" s="141" t="str">
        <f t="shared" si="16"/>
        <v>000000000000000</v>
      </c>
      <c r="AS33" s="141" t="str">
        <f t="shared" si="17"/>
        <v>000000000000000</v>
      </c>
      <c r="AT33" s="141" t="str">
        <f t="shared" si="18"/>
        <v>000000000000000</v>
      </c>
      <c r="AU33" s="141" t="str">
        <f t="shared" si="19"/>
        <v>000000000000000</v>
      </c>
      <c r="AV33" s="141" t="str">
        <f t="shared" si="20"/>
        <v>000000000000000</v>
      </c>
      <c r="AW33" s="165" t="str">
        <f t="shared" si="2"/>
        <v>PES</v>
      </c>
      <c r="AX33" s="141" t="str">
        <f t="shared" si="21"/>
        <v>0000000000</v>
      </c>
      <c r="AY33" s="142">
        <f t="shared" si="22"/>
        <v>0</v>
      </c>
      <c r="AZ33" s="142">
        <f t="shared" si="23"/>
        <v>0</v>
      </c>
      <c r="BA33" s="141" t="str">
        <f t="shared" si="24"/>
        <v>000000000000000</v>
      </c>
      <c r="BB33" s="141" t="str">
        <f t="shared" si="25"/>
        <v>20210503</v>
      </c>
      <c r="BE33" s="141" t="str">
        <f t="shared" si="27"/>
        <v>000000000000000</v>
      </c>
      <c r="BF33" s="144" t="str">
        <f t="shared" si="28"/>
        <v>000000000000000</v>
      </c>
      <c r="BG33" s="80" t="str">
        <f t="shared" si="29"/>
        <v>0002</v>
      </c>
      <c r="BH33" t="str">
        <f t="shared" si="30"/>
        <v>000000000000000</v>
      </c>
      <c r="BI33" s="170">
        <v>24</v>
      </c>
      <c r="BJ33" s="156">
        <v>100140622</v>
      </c>
      <c r="BK33" s="156">
        <v>200041018</v>
      </c>
      <c r="BL33" s="156" t="s">
        <v>115</v>
      </c>
      <c r="BM33" s="161">
        <v>5550</v>
      </c>
      <c r="BN33" s="157">
        <v>44319</v>
      </c>
      <c r="BO33" s="156">
        <v>54598155</v>
      </c>
      <c r="BQ33">
        <f t="shared" si="31"/>
        <v>41018</v>
      </c>
    </row>
    <row r="34" spans="1:69">
      <c r="A34" s="181">
        <v>25</v>
      </c>
      <c r="B34" s="162">
        <v>44319</v>
      </c>
      <c r="C34" s="130">
        <v>15</v>
      </c>
      <c r="D34" s="131">
        <v>2</v>
      </c>
      <c r="E34">
        <v>41019</v>
      </c>
      <c r="F34">
        <v>41019</v>
      </c>
      <c r="G34" s="133">
        <v>80</v>
      </c>
      <c r="I34" s="169" t="s">
        <v>116</v>
      </c>
      <c r="J34" s="161">
        <v>6150</v>
      </c>
      <c r="R34" s="133" t="s">
        <v>72</v>
      </c>
      <c r="W34" s="162">
        <v>44319</v>
      </c>
      <c r="AB34" s="168" t="s">
        <v>1</v>
      </c>
      <c r="AD34" s="163" t="str">
        <f t="shared" si="3"/>
        <v>202105030150000200000000000000041019000000000000000410198000000000000000000000CUELLO Ciro Roman             000000000615000000000000000000000000000000000000000000000000000000000000000000000000000000000000000000000000000000000000PES00000000000000000000000000020210503</v>
      </c>
      <c r="AE34" s="164" t="str">
        <f t="shared" si="4"/>
        <v>0150000200000000000000041019Exento</v>
      </c>
      <c r="AF34" s="170">
        <v>25</v>
      </c>
      <c r="AG34" s="141" t="str">
        <f t="shared" si="5"/>
        <v>20210503</v>
      </c>
      <c r="AH34" s="141" t="str">
        <f t="shared" si="6"/>
        <v>015</v>
      </c>
      <c r="AI34" s="141" t="str">
        <f t="shared" si="7"/>
        <v>00002</v>
      </c>
      <c r="AJ34" s="141" t="str">
        <f t="shared" si="8"/>
        <v>00000000000000041019</v>
      </c>
      <c r="AK34" s="141" t="str">
        <f t="shared" si="9"/>
        <v>00000000000000041019</v>
      </c>
      <c r="AL34" s="165" t="str">
        <f t="shared" si="10"/>
        <v>80</v>
      </c>
      <c r="AM34" s="141" t="str">
        <f t="shared" si="11"/>
        <v>00000000000000000000</v>
      </c>
      <c r="AN34" s="143" t="str">
        <f t="shared" si="12"/>
        <v xml:space="preserve">CUELLO Ciro Roman             </v>
      </c>
      <c r="AO34" s="141" t="str">
        <f t="shared" si="13"/>
        <v>000000000615000</v>
      </c>
      <c r="AP34" s="141" t="str">
        <f t="shared" si="14"/>
        <v>000000000000000</v>
      </c>
      <c r="AQ34" s="141" t="str">
        <f t="shared" si="15"/>
        <v>000000000000000</v>
      </c>
      <c r="AR34" s="141" t="str">
        <f t="shared" si="16"/>
        <v>000000000000000</v>
      </c>
      <c r="AS34" s="141" t="str">
        <f t="shared" si="17"/>
        <v>000000000000000</v>
      </c>
      <c r="AT34" s="141" t="str">
        <f t="shared" si="18"/>
        <v>000000000000000</v>
      </c>
      <c r="AU34" s="141" t="str">
        <f t="shared" si="19"/>
        <v>000000000000000</v>
      </c>
      <c r="AV34" s="141" t="str">
        <f t="shared" si="20"/>
        <v>000000000000000</v>
      </c>
      <c r="AW34" s="165" t="str">
        <f t="shared" si="2"/>
        <v>PES</v>
      </c>
      <c r="AX34" s="141" t="str">
        <f t="shared" si="21"/>
        <v>0000000000</v>
      </c>
      <c r="AY34" s="142">
        <f t="shared" si="22"/>
        <v>0</v>
      </c>
      <c r="AZ34" s="142">
        <f t="shared" si="23"/>
        <v>0</v>
      </c>
      <c r="BA34" s="141" t="str">
        <f t="shared" si="24"/>
        <v>000000000000000</v>
      </c>
      <c r="BB34" s="141" t="str">
        <f t="shared" si="25"/>
        <v>20210503</v>
      </c>
      <c r="BE34" s="141" t="str">
        <f t="shared" si="27"/>
        <v>000000000000000</v>
      </c>
      <c r="BF34" s="144" t="str">
        <f t="shared" si="28"/>
        <v>000000000000000</v>
      </c>
      <c r="BG34" s="80" t="str">
        <f t="shared" si="29"/>
        <v>0002</v>
      </c>
      <c r="BH34" t="str">
        <f t="shared" si="30"/>
        <v>000000000000000</v>
      </c>
      <c r="BI34" s="170">
        <v>25</v>
      </c>
      <c r="BJ34" s="156">
        <v>100140981</v>
      </c>
      <c r="BK34" s="156">
        <v>200041019</v>
      </c>
      <c r="BL34" s="156" t="s">
        <v>116</v>
      </c>
      <c r="BM34" s="161">
        <v>6150</v>
      </c>
      <c r="BN34" s="157">
        <v>44319</v>
      </c>
      <c r="BO34" s="156">
        <v>48631591</v>
      </c>
      <c r="BQ34">
        <f t="shared" si="31"/>
        <v>41019</v>
      </c>
    </row>
    <row r="35" spans="1:69">
      <c r="A35" s="182">
        <v>26</v>
      </c>
      <c r="B35" s="162">
        <v>44319</v>
      </c>
      <c r="C35" s="130">
        <v>15</v>
      </c>
      <c r="D35" s="131">
        <v>2</v>
      </c>
      <c r="E35">
        <v>41020</v>
      </c>
      <c r="F35">
        <v>41020</v>
      </c>
      <c r="G35" s="133">
        <v>80</v>
      </c>
      <c r="I35" s="169" t="s">
        <v>117</v>
      </c>
      <c r="J35" s="161">
        <v>6500</v>
      </c>
      <c r="R35" s="133" t="s">
        <v>72</v>
      </c>
      <c r="W35" s="162">
        <v>44319</v>
      </c>
      <c r="AB35" s="168" t="s">
        <v>1</v>
      </c>
      <c r="AD35" s="163" t="str">
        <f t="shared" si="3"/>
        <v>202105030150000200000000000000041020000000000000000410208000000000000000000000CUELLO Mirko Santino          000000000650000000000000000000000000000000000000000000000000000000000000000000000000000000000000000000000000000000000000PES00000000000000000000000000020210503</v>
      </c>
      <c r="AE35" s="164" t="str">
        <f t="shared" si="4"/>
        <v>0150000200000000000000041020Exento</v>
      </c>
      <c r="AF35" s="170">
        <v>26</v>
      </c>
      <c r="AG35" s="141" t="str">
        <f t="shared" si="5"/>
        <v>20210503</v>
      </c>
      <c r="AH35" s="141" t="str">
        <f t="shared" si="6"/>
        <v>015</v>
      </c>
      <c r="AI35" s="141" t="str">
        <f t="shared" si="7"/>
        <v>00002</v>
      </c>
      <c r="AJ35" s="141" t="str">
        <f t="shared" si="8"/>
        <v>00000000000000041020</v>
      </c>
      <c r="AK35" s="141" t="str">
        <f t="shared" si="9"/>
        <v>00000000000000041020</v>
      </c>
      <c r="AL35" s="165" t="str">
        <f t="shared" si="10"/>
        <v>80</v>
      </c>
      <c r="AM35" s="141" t="str">
        <f t="shared" si="11"/>
        <v>00000000000000000000</v>
      </c>
      <c r="AN35" s="143" t="str">
        <f t="shared" si="12"/>
        <v xml:space="preserve">CUELLO Mirko Santino          </v>
      </c>
      <c r="AO35" s="141" t="str">
        <f t="shared" si="13"/>
        <v>000000000650000</v>
      </c>
      <c r="AP35" s="141" t="str">
        <f t="shared" si="14"/>
        <v>000000000000000</v>
      </c>
      <c r="AQ35" s="141" t="str">
        <f t="shared" si="15"/>
        <v>000000000000000</v>
      </c>
      <c r="AR35" s="141" t="str">
        <f t="shared" si="16"/>
        <v>000000000000000</v>
      </c>
      <c r="AS35" s="141" t="str">
        <f t="shared" si="17"/>
        <v>000000000000000</v>
      </c>
      <c r="AT35" s="141" t="str">
        <f t="shared" si="18"/>
        <v>000000000000000</v>
      </c>
      <c r="AU35" s="141" t="str">
        <f t="shared" si="19"/>
        <v>000000000000000</v>
      </c>
      <c r="AV35" s="141" t="str">
        <f t="shared" si="20"/>
        <v>000000000000000</v>
      </c>
      <c r="AW35" s="165" t="str">
        <f t="shared" si="2"/>
        <v>PES</v>
      </c>
      <c r="AX35" s="141" t="str">
        <f t="shared" si="21"/>
        <v>0000000000</v>
      </c>
      <c r="AY35" s="142">
        <f t="shared" si="22"/>
        <v>0</v>
      </c>
      <c r="AZ35" s="142">
        <f t="shared" si="23"/>
        <v>0</v>
      </c>
      <c r="BA35" s="141" t="str">
        <f t="shared" si="24"/>
        <v>000000000000000</v>
      </c>
      <c r="BB35" s="141" t="str">
        <f t="shared" si="25"/>
        <v>20210503</v>
      </c>
      <c r="BE35" s="141" t="str">
        <f t="shared" si="27"/>
        <v>000000000000000</v>
      </c>
      <c r="BF35" s="144" t="str">
        <f t="shared" si="28"/>
        <v>000000000000000</v>
      </c>
      <c r="BG35" s="80" t="str">
        <f t="shared" si="29"/>
        <v>0002</v>
      </c>
      <c r="BH35" t="str">
        <f t="shared" si="30"/>
        <v>000000000000000</v>
      </c>
      <c r="BI35" s="170">
        <v>26</v>
      </c>
      <c r="BJ35" s="156">
        <v>100141109</v>
      </c>
      <c r="BK35" s="156">
        <v>200041020</v>
      </c>
      <c r="BL35" s="156" t="s">
        <v>117</v>
      </c>
      <c r="BM35" s="161">
        <v>6500</v>
      </c>
      <c r="BN35" s="157">
        <v>44319</v>
      </c>
      <c r="BO35" s="156">
        <v>45429812</v>
      </c>
      <c r="BQ35">
        <f t="shared" si="31"/>
        <v>41020</v>
      </c>
    </row>
    <row r="36" spans="1:69">
      <c r="A36" s="181">
        <v>27</v>
      </c>
      <c r="B36" s="162">
        <v>44319</v>
      </c>
      <c r="C36" s="130">
        <v>15</v>
      </c>
      <c r="D36" s="131">
        <v>2</v>
      </c>
      <c r="E36">
        <v>41021</v>
      </c>
      <c r="F36">
        <v>41021</v>
      </c>
      <c r="G36" s="133">
        <v>80</v>
      </c>
      <c r="I36" s="169" t="s">
        <v>118</v>
      </c>
      <c r="J36" s="161">
        <v>4900</v>
      </c>
      <c r="R36" s="133" t="s">
        <v>72</v>
      </c>
      <c r="W36" s="162">
        <v>44319</v>
      </c>
      <c r="AB36" s="168" t="s">
        <v>1</v>
      </c>
      <c r="AD36" s="163" t="str">
        <f t="shared" si="3"/>
        <v>202105030150000200000000000000041021000000000000000410218000000000000000000000ZUCCO LEON KUMAR              000000000490000000000000000000000000000000000000000000000000000000000000000000000000000000000000000000000000000000000000PES00000000000000000000000000020210503</v>
      </c>
      <c r="AE36" s="164" t="str">
        <f t="shared" si="4"/>
        <v>0150000200000000000000041021Exento</v>
      </c>
      <c r="AF36" s="170">
        <v>27</v>
      </c>
      <c r="AG36" s="141" t="str">
        <f t="shared" si="5"/>
        <v>20210503</v>
      </c>
      <c r="AH36" s="141" t="str">
        <f t="shared" si="6"/>
        <v>015</v>
      </c>
      <c r="AI36" s="141" t="str">
        <f t="shared" si="7"/>
        <v>00002</v>
      </c>
      <c r="AJ36" s="141" t="str">
        <f t="shared" si="8"/>
        <v>00000000000000041021</v>
      </c>
      <c r="AK36" s="141" t="str">
        <f t="shared" si="9"/>
        <v>00000000000000041021</v>
      </c>
      <c r="AL36" s="165" t="str">
        <f t="shared" si="10"/>
        <v>80</v>
      </c>
      <c r="AM36" s="141" t="str">
        <f t="shared" si="11"/>
        <v>00000000000000000000</v>
      </c>
      <c r="AN36" s="143" t="str">
        <f t="shared" si="12"/>
        <v xml:space="preserve">ZUCCO LEON KUMAR              </v>
      </c>
      <c r="AO36" s="141" t="str">
        <f t="shared" si="13"/>
        <v>000000000490000</v>
      </c>
      <c r="AP36" s="141" t="str">
        <f t="shared" si="14"/>
        <v>000000000000000</v>
      </c>
      <c r="AQ36" s="141" t="str">
        <f t="shared" si="15"/>
        <v>000000000000000</v>
      </c>
      <c r="AR36" s="141" t="str">
        <f t="shared" si="16"/>
        <v>000000000000000</v>
      </c>
      <c r="AS36" s="141" t="str">
        <f t="shared" si="17"/>
        <v>000000000000000</v>
      </c>
      <c r="AT36" s="141" t="str">
        <f t="shared" si="18"/>
        <v>000000000000000</v>
      </c>
      <c r="AU36" s="141" t="str">
        <f t="shared" si="19"/>
        <v>000000000000000</v>
      </c>
      <c r="AV36" s="141" t="str">
        <f t="shared" si="20"/>
        <v>000000000000000</v>
      </c>
      <c r="AW36" s="165" t="str">
        <f t="shared" si="2"/>
        <v>PES</v>
      </c>
      <c r="AX36" s="141" t="str">
        <f t="shared" si="21"/>
        <v>0000000000</v>
      </c>
      <c r="AY36" s="142">
        <f t="shared" si="22"/>
        <v>0</v>
      </c>
      <c r="AZ36" s="142">
        <f t="shared" si="23"/>
        <v>0</v>
      </c>
      <c r="BA36" s="141" t="str">
        <f t="shared" si="24"/>
        <v>000000000000000</v>
      </c>
      <c r="BB36" s="141" t="str">
        <f t="shared" si="25"/>
        <v>20210503</v>
      </c>
      <c r="BE36" s="141" t="str">
        <f t="shared" si="27"/>
        <v>000000000000000</v>
      </c>
      <c r="BF36" s="144" t="str">
        <f t="shared" si="28"/>
        <v>000000000000000</v>
      </c>
      <c r="BG36" s="80" t="str">
        <f t="shared" si="29"/>
        <v>0002</v>
      </c>
      <c r="BH36" t="str">
        <f t="shared" si="30"/>
        <v>000000000000000</v>
      </c>
      <c r="BI36" s="170">
        <v>27</v>
      </c>
      <c r="BJ36" s="156">
        <v>100140548</v>
      </c>
      <c r="BK36" s="156">
        <v>200041021</v>
      </c>
      <c r="BL36" s="156" t="s">
        <v>118</v>
      </c>
      <c r="BM36" s="161">
        <v>4900</v>
      </c>
      <c r="BN36" s="157">
        <v>44319</v>
      </c>
      <c r="BO36" s="156">
        <v>55750524</v>
      </c>
      <c r="BQ36">
        <f t="shared" si="31"/>
        <v>41021</v>
      </c>
    </row>
    <row r="37" spans="1:69">
      <c r="A37" s="182">
        <v>28</v>
      </c>
      <c r="B37" s="162">
        <v>44319</v>
      </c>
      <c r="C37" s="130">
        <v>15</v>
      </c>
      <c r="D37" s="131">
        <v>2</v>
      </c>
      <c r="E37">
        <v>41022</v>
      </c>
      <c r="F37">
        <v>41022</v>
      </c>
      <c r="G37" s="133">
        <v>80</v>
      </c>
      <c r="I37" s="169" t="s">
        <v>119</v>
      </c>
      <c r="J37" s="161">
        <v>5550</v>
      </c>
      <c r="R37" s="133" t="s">
        <v>72</v>
      </c>
      <c r="W37" s="162">
        <v>44319</v>
      </c>
      <c r="AB37" s="168" t="s">
        <v>1</v>
      </c>
      <c r="AD37" s="163" t="str">
        <f t="shared" si="3"/>
        <v>202105030150000200000000000000041022000000000000000410228000000000000000000000GONZALEZ Micaela victoria     000000000555000000000000000000000000000000000000000000000000000000000000000000000000000000000000000000000000000000000000PES00000000000000000000000000020210503</v>
      </c>
      <c r="AE37" s="164" t="str">
        <f t="shared" si="4"/>
        <v>0150000200000000000000041022Exento</v>
      </c>
      <c r="AF37" s="170">
        <v>28</v>
      </c>
      <c r="AG37" s="141" t="str">
        <f t="shared" si="5"/>
        <v>20210503</v>
      </c>
      <c r="AH37" s="141" t="str">
        <f t="shared" si="6"/>
        <v>015</v>
      </c>
      <c r="AI37" s="141" t="str">
        <f t="shared" si="7"/>
        <v>00002</v>
      </c>
      <c r="AJ37" s="141" t="str">
        <f t="shared" si="8"/>
        <v>00000000000000041022</v>
      </c>
      <c r="AK37" s="141" t="str">
        <f t="shared" si="9"/>
        <v>00000000000000041022</v>
      </c>
      <c r="AL37" s="165" t="str">
        <f t="shared" si="10"/>
        <v>80</v>
      </c>
      <c r="AM37" s="141" t="str">
        <f t="shared" si="11"/>
        <v>00000000000000000000</v>
      </c>
      <c r="AN37" s="143" t="str">
        <f t="shared" si="12"/>
        <v xml:space="preserve">GONZALEZ Micaela victoria     </v>
      </c>
      <c r="AO37" s="141" t="str">
        <f t="shared" si="13"/>
        <v>000000000555000</v>
      </c>
      <c r="AP37" s="141" t="str">
        <f t="shared" si="14"/>
        <v>000000000000000</v>
      </c>
      <c r="AQ37" s="141" t="str">
        <f t="shared" si="15"/>
        <v>000000000000000</v>
      </c>
      <c r="AR37" s="141" t="str">
        <f t="shared" si="16"/>
        <v>000000000000000</v>
      </c>
      <c r="AS37" s="141" t="str">
        <f t="shared" si="17"/>
        <v>000000000000000</v>
      </c>
      <c r="AT37" s="141" t="str">
        <f t="shared" si="18"/>
        <v>000000000000000</v>
      </c>
      <c r="AU37" s="141" t="str">
        <f t="shared" si="19"/>
        <v>000000000000000</v>
      </c>
      <c r="AV37" s="141" t="str">
        <f t="shared" si="20"/>
        <v>000000000000000</v>
      </c>
      <c r="AW37" s="165" t="str">
        <f t="shared" si="2"/>
        <v>PES</v>
      </c>
      <c r="AX37" s="141" t="str">
        <f t="shared" si="21"/>
        <v>0000000000</v>
      </c>
      <c r="AY37" s="142">
        <f t="shared" si="22"/>
        <v>0</v>
      </c>
      <c r="AZ37" s="142">
        <f t="shared" si="23"/>
        <v>0</v>
      </c>
      <c r="BA37" s="141" t="str">
        <f t="shared" si="24"/>
        <v>000000000000000</v>
      </c>
      <c r="BB37" s="141" t="str">
        <f t="shared" si="25"/>
        <v>20210503</v>
      </c>
      <c r="BE37" s="141" t="str">
        <f t="shared" si="27"/>
        <v>000000000000000</v>
      </c>
      <c r="BF37" s="144" t="str">
        <f t="shared" si="28"/>
        <v>000000000000000</v>
      </c>
      <c r="BG37" s="80" t="str">
        <f t="shared" si="29"/>
        <v>0002</v>
      </c>
      <c r="BH37" t="str">
        <f t="shared" si="30"/>
        <v>000000000000000</v>
      </c>
      <c r="BI37" s="170">
        <v>28</v>
      </c>
      <c r="BJ37" s="156">
        <v>100140653</v>
      </c>
      <c r="BK37" s="156">
        <v>200041022</v>
      </c>
      <c r="BL37" s="156" t="s">
        <v>119</v>
      </c>
      <c r="BM37" s="161">
        <v>5550</v>
      </c>
      <c r="BN37" s="157">
        <v>44319</v>
      </c>
      <c r="BO37" s="156">
        <v>54724593</v>
      </c>
      <c r="BQ37">
        <f t="shared" si="31"/>
        <v>41022</v>
      </c>
    </row>
    <row r="38" spans="1:69">
      <c r="A38" s="181">
        <v>29</v>
      </c>
      <c r="B38" s="162">
        <v>44319</v>
      </c>
      <c r="C38" s="130">
        <v>15</v>
      </c>
      <c r="D38" s="131">
        <v>2</v>
      </c>
      <c r="E38">
        <v>41023</v>
      </c>
      <c r="F38">
        <v>41023</v>
      </c>
      <c r="G38" s="133">
        <v>80</v>
      </c>
      <c r="I38" s="169" t="s">
        <v>120</v>
      </c>
      <c r="J38" s="161">
        <v>5500</v>
      </c>
      <c r="R38" s="133" t="s">
        <v>72</v>
      </c>
      <c r="W38" s="162">
        <v>44319</v>
      </c>
      <c r="AB38" s="168" t="s">
        <v>1</v>
      </c>
      <c r="AD38" s="163" t="str">
        <f t="shared" si="3"/>
        <v>202105030150000200000000000000041023000000000000000410238000000000000000000000VILLALBA Valentin             000000000550000000000000000000000000000000000000000000000000000000000000000000000000000000000000000000000000000000000000PES00000000000000000000000000020210503</v>
      </c>
      <c r="AE38" s="164" t="str">
        <f t="shared" si="4"/>
        <v>0150000200000000000000041023Exento</v>
      </c>
      <c r="AF38" s="170">
        <v>29</v>
      </c>
      <c r="AG38" s="141" t="str">
        <f t="shared" si="5"/>
        <v>20210503</v>
      </c>
      <c r="AH38" s="141" t="str">
        <f t="shared" si="6"/>
        <v>015</v>
      </c>
      <c r="AI38" s="141" t="str">
        <f t="shared" si="7"/>
        <v>00002</v>
      </c>
      <c r="AJ38" s="141" t="str">
        <f t="shared" si="8"/>
        <v>00000000000000041023</v>
      </c>
      <c r="AK38" s="141" t="str">
        <f t="shared" si="9"/>
        <v>00000000000000041023</v>
      </c>
      <c r="AL38" s="165" t="str">
        <f t="shared" si="10"/>
        <v>80</v>
      </c>
      <c r="AM38" s="141" t="str">
        <f t="shared" si="11"/>
        <v>00000000000000000000</v>
      </c>
      <c r="AN38" s="143" t="str">
        <f t="shared" si="12"/>
        <v xml:space="preserve">VILLALBA Valentin             </v>
      </c>
      <c r="AO38" s="141" t="str">
        <f t="shared" si="13"/>
        <v>000000000550000</v>
      </c>
      <c r="AP38" s="141" t="str">
        <f t="shared" si="14"/>
        <v>000000000000000</v>
      </c>
      <c r="AQ38" s="141" t="str">
        <f t="shared" si="15"/>
        <v>000000000000000</v>
      </c>
      <c r="AR38" s="141" t="str">
        <f t="shared" si="16"/>
        <v>000000000000000</v>
      </c>
      <c r="AS38" s="141" t="str">
        <f t="shared" si="17"/>
        <v>000000000000000</v>
      </c>
      <c r="AT38" s="141" t="str">
        <f t="shared" si="18"/>
        <v>000000000000000</v>
      </c>
      <c r="AU38" s="141" t="str">
        <f t="shared" si="19"/>
        <v>000000000000000</v>
      </c>
      <c r="AV38" s="141" t="str">
        <f t="shared" si="20"/>
        <v>000000000000000</v>
      </c>
      <c r="AW38" s="165" t="str">
        <f t="shared" si="2"/>
        <v>PES</v>
      </c>
      <c r="AX38" s="141" t="str">
        <f t="shared" si="21"/>
        <v>0000000000</v>
      </c>
      <c r="AY38" s="142">
        <f t="shared" si="22"/>
        <v>0</v>
      </c>
      <c r="AZ38" s="142">
        <f t="shared" si="23"/>
        <v>0</v>
      </c>
      <c r="BA38" s="141" t="str">
        <f t="shared" si="24"/>
        <v>000000000000000</v>
      </c>
      <c r="BB38" s="141" t="str">
        <f t="shared" si="25"/>
        <v>20210503</v>
      </c>
      <c r="BE38" s="141" t="str">
        <f t="shared" si="27"/>
        <v>000000000000000</v>
      </c>
      <c r="BF38" s="144" t="str">
        <f t="shared" si="28"/>
        <v>000000000000000</v>
      </c>
      <c r="BG38" s="80" t="str">
        <f t="shared" si="29"/>
        <v>0002</v>
      </c>
      <c r="BH38" t="str">
        <f t="shared" si="30"/>
        <v>000000000000000</v>
      </c>
      <c r="BI38" s="170">
        <v>29</v>
      </c>
      <c r="BJ38" s="156">
        <v>100140740</v>
      </c>
      <c r="BK38" s="156">
        <v>200041023</v>
      </c>
      <c r="BL38" s="156" t="s">
        <v>120</v>
      </c>
      <c r="BM38" s="161">
        <v>5500</v>
      </c>
      <c r="BN38" s="157">
        <v>44319</v>
      </c>
      <c r="BO38" s="156">
        <v>52191663</v>
      </c>
      <c r="BQ38">
        <f t="shared" si="31"/>
        <v>41023</v>
      </c>
    </row>
    <row r="39" spans="1:69">
      <c r="A39" s="182">
        <v>30</v>
      </c>
      <c r="B39" s="162">
        <v>44319</v>
      </c>
      <c r="C39" s="130">
        <v>15</v>
      </c>
      <c r="D39" s="131">
        <v>2</v>
      </c>
      <c r="E39">
        <v>41024</v>
      </c>
      <c r="F39">
        <v>41024</v>
      </c>
      <c r="G39" s="133">
        <v>80</v>
      </c>
      <c r="I39" s="169" t="s">
        <v>121</v>
      </c>
      <c r="J39" s="161">
        <v>5500</v>
      </c>
      <c r="R39" s="133" t="s">
        <v>72</v>
      </c>
      <c r="W39" s="162">
        <v>44319</v>
      </c>
      <c r="AB39" s="168" t="s">
        <v>1</v>
      </c>
      <c r="AD39" s="163" t="str">
        <f t="shared" si="3"/>
        <v>202105030150000200000000000000041024000000000000000410248000000000000000000000FUMASONI Morena Fiorella      000000000550000000000000000000000000000000000000000000000000000000000000000000000000000000000000000000000000000000000000PES00000000000000000000000000020210503</v>
      </c>
      <c r="AE39" s="164" t="str">
        <f t="shared" si="4"/>
        <v>0150000200000000000000041024Exento</v>
      </c>
      <c r="AF39" s="170">
        <v>30</v>
      </c>
      <c r="AG39" s="141" t="str">
        <f t="shared" si="5"/>
        <v>20210503</v>
      </c>
      <c r="AH39" s="141" t="str">
        <f t="shared" si="6"/>
        <v>015</v>
      </c>
      <c r="AI39" s="141" t="str">
        <f t="shared" si="7"/>
        <v>00002</v>
      </c>
      <c r="AJ39" s="141" t="str">
        <f t="shared" si="8"/>
        <v>00000000000000041024</v>
      </c>
      <c r="AK39" s="141" t="str">
        <f t="shared" si="9"/>
        <v>00000000000000041024</v>
      </c>
      <c r="AL39" s="165" t="str">
        <f t="shared" si="10"/>
        <v>80</v>
      </c>
      <c r="AM39" s="141" t="str">
        <f t="shared" si="11"/>
        <v>00000000000000000000</v>
      </c>
      <c r="AN39" s="143" t="str">
        <f t="shared" si="12"/>
        <v xml:space="preserve">FUMASONI Morena Fiorella      </v>
      </c>
      <c r="AO39" s="141" t="str">
        <f t="shared" si="13"/>
        <v>000000000550000</v>
      </c>
      <c r="AP39" s="141" t="str">
        <f t="shared" si="14"/>
        <v>000000000000000</v>
      </c>
      <c r="AQ39" s="141" t="str">
        <f t="shared" si="15"/>
        <v>000000000000000</v>
      </c>
      <c r="AR39" s="141" t="str">
        <f t="shared" si="16"/>
        <v>000000000000000</v>
      </c>
      <c r="AS39" s="141" t="str">
        <f t="shared" si="17"/>
        <v>000000000000000</v>
      </c>
      <c r="AT39" s="141" t="str">
        <f t="shared" si="18"/>
        <v>000000000000000</v>
      </c>
      <c r="AU39" s="141" t="str">
        <f t="shared" si="19"/>
        <v>000000000000000</v>
      </c>
      <c r="AV39" s="141" t="str">
        <f t="shared" si="20"/>
        <v>000000000000000</v>
      </c>
      <c r="AW39" s="165" t="str">
        <f t="shared" si="2"/>
        <v>PES</v>
      </c>
      <c r="AX39" s="141" t="str">
        <f t="shared" si="21"/>
        <v>0000000000</v>
      </c>
      <c r="AY39" s="142">
        <f t="shared" si="22"/>
        <v>0</v>
      </c>
      <c r="AZ39" s="142">
        <f t="shared" si="23"/>
        <v>0</v>
      </c>
      <c r="BA39" s="141" t="str">
        <f t="shared" si="24"/>
        <v>000000000000000</v>
      </c>
      <c r="BB39" s="141" t="str">
        <f t="shared" si="25"/>
        <v>20210503</v>
      </c>
      <c r="BE39" s="141" t="str">
        <f t="shared" si="27"/>
        <v>000000000000000</v>
      </c>
      <c r="BF39" s="144" t="str">
        <f t="shared" si="28"/>
        <v>000000000000000</v>
      </c>
      <c r="BG39" s="80" t="str">
        <f t="shared" si="29"/>
        <v>0002</v>
      </c>
      <c r="BH39" t="str">
        <f t="shared" si="30"/>
        <v>000000000000000</v>
      </c>
      <c r="BI39" s="170">
        <v>30</v>
      </c>
      <c r="BJ39" s="156">
        <v>100140766</v>
      </c>
      <c r="BK39" s="156">
        <v>200041024</v>
      </c>
      <c r="BL39" s="156" t="s">
        <v>121</v>
      </c>
      <c r="BM39" s="161">
        <v>5500</v>
      </c>
      <c r="BN39" s="157">
        <v>44319</v>
      </c>
      <c r="BO39" s="156">
        <v>50389874</v>
      </c>
      <c r="BQ39">
        <f t="shared" si="31"/>
        <v>41024</v>
      </c>
    </row>
    <row r="40" spans="1:69">
      <c r="A40" s="181">
        <v>31</v>
      </c>
      <c r="B40" s="162">
        <v>44319</v>
      </c>
      <c r="C40" s="130">
        <v>15</v>
      </c>
      <c r="D40" s="131">
        <v>2</v>
      </c>
      <c r="E40">
        <v>41025</v>
      </c>
      <c r="F40">
        <v>41025</v>
      </c>
      <c r="G40" s="133">
        <v>80</v>
      </c>
      <c r="I40" s="169" t="s">
        <v>122</v>
      </c>
      <c r="J40" s="161">
        <v>5500</v>
      </c>
      <c r="R40" s="133" t="s">
        <v>72</v>
      </c>
      <c r="W40" s="162">
        <v>44319</v>
      </c>
      <c r="AB40" s="168" t="s">
        <v>1</v>
      </c>
      <c r="AD40" s="163" t="str">
        <f t="shared" si="3"/>
        <v>202105030150000200000000000000041025000000000000000410258000000000000000000000SOLAR MORA                    000000000550000000000000000000000000000000000000000000000000000000000000000000000000000000000000000000000000000000000000PES00000000000000000000000000020210503</v>
      </c>
      <c r="AE40" s="164" t="str">
        <f t="shared" si="4"/>
        <v>0150000200000000000000041025Exento</v>
      </c>
      <c r="AF40" s="170">
        <v>31</v>
      </c>
      <c r="AG40" s="141" t="str">
        <f t="shared" si="5"/>
        <v>20210503</v>
      </c>
      <c r="AH40" s="141" t="str">
        <f t="shared" si="6"/>
        <v>015</v>
      </c>
      <c r="AI40" s="141" t="str">
        <f t="shared" si="7"/>
        <v>00002</v>
      </c>
      <c r="AJ40" s="141" t="str">
        <f t="shared" si="8"/>
        <v>00000000000000041025</v>
      </c>
      <c r="AK40" s="141" t="str">
        <f t="shared" si="9"/>
        <v>00000000000000041025</v>
      </c>
      <c r="AL40" s="165" t="str">
        <f t="shared" si="10"/>
        <v>80</v>
      </c>
      <c r="AM40" s="141" t="str">
        <f t="shared" si="11"/>
        <v>00000000000000000000</v>
      </c>
      <c r="AN40" s="143" t="str">
        <f t="shared" si="12"/>
        <v xml:space="preserve">SOLAR MORA                    </v>
      </c>
      <c r="AO40" s="141" t="str">
        <f t="shared" si="13"/>
        <v>000000000550000</v>
      </c>
      <c r="AP40" s="141" t="str">
        <f t="shared" si="14"/>
        <v>000000000000000</v>
      </c>
      <c r="AQ40" s="141" t="str">
        <f t="shared" si="15"/>
        <v>000000000000000</v>
      </c>
      <c r="AR40" s="141" t="str">
        <f t="shared" si="16"/>
        <v>000000000000000</v>
      </c>
      <c r="AS40" s="141" t="str">
        <f t="shared" si="17"/>
        <v>000000000000000</v>
      </c>
      <c r="AT40" s="141" t="str">
        <f t="shared" si="18"/>
        <v>000000000000000</v>
      </c>
      <c r="AU40" s="141" t="str">
        <f t="shared" si="19"/>
        <v>000000000000000</v>
      </c>
      <c r="AV40" s="141" t="str">
        <f t="shared" si="20"/>
        <v>000000000000000</v>
      </c>
      <c r="AW40" s="165" t="str">
        <f t="shared" si="2"/>
        <v>PES</v>
      </c>
      <c r="AX40" s="141" t="str">
        <f t="shared" si="21"/>
        <v>0000000000</v>
      </c>
      <c r="AY40" s="142">
        <f t="shared" si="22"/>
        <v>0</v>
      </c>
      <c r="AZ40" s="142">
        <f t="shared" si="23"/>
        <v>0</v>
      </c>
      <c r="BA40" s="141" t="str">
        <f t="shared" si="24"/>
        <v>000000000000000</v>
      </c>
      <c r="BB40" s="141" t="str">
        <f t="shared" si="25"/>
        <v>20210503</v>
      </c>
      <c r="BE40" s="141" t="str">
        <f t="shared" si="27"/>
        <v>000000000000000</v>
      </c>
      <c r="BF40" s="144" t="str">
        <f t="shared" si="28"/>
        <v>000000000000000</v>
      </c>
      <c r="BG40" s="80" t="str">
        <f t="shared" si="29"/>
        <v>0002</v>
      </c>
      <c r="BH40" t="str">
        <f t="shared" si="30"/>
        <v>000000000000000</v>
      </c>
      <c r="BI40" s="170">
        <v>31</v>
      </c>
      <c r="BJ40" s="156">
        <v>100140775</v>
      </c>
      <c r="BK40" s="156">
        <v>200041025</v>
      </c>
      <c r="BL40" s="156" t="s">
        <v>122</v>
      </c>
      <c r="BM40" s="161">
        <v>5500</v>
      </c>
      <c r="BN40" s="157">
        <v>44319</v>
      </c>
      <c r="BO40" s="156">
        <v>50672885</v>
      </c>
      <c r="BQ40">
        <f t="shared" si="31"/>
        <v>41025</v>
      </c>
    </row>
    <row r="41" spans="1:69">
      <c r="A41" s="182">
        <v>32</v>
      </c>
      <c r="B41" s="162">
        <v>44319</v>
      </c>
      <c r="C41" s="130">
        <v>15</v>
      </c>
      <c r="D41" s="131">
        <v>2</v>
      </c>
      <c r="E41">
        <v>41026</v>
      </c>
      <c r="F41">
        <v>41026</v>
      </c>
      <c r="G41" s="133">
        <v>80</v>
      </c>
      <c r="I41" s="169" t="s">
        <v>123</v>
      </c>
      <c r="J41" s="161">
        <v>6150</v>
      </c>
      <c r="R41" s="133" t="s">
        <v>72</v>
      </c>
      <c r="W41" s="162">
        <v>44319</v>
      </c>
      <c r="AB41" s="168" t="s">
        <v>1</v>
      </c>
      <c r="AD41" s="163" t="str">
        <f t="shared" si="3"/>
        <v>202105030150000200000000000000041026000000000000000410268000000000000000000000VILLALBA Lautaro              000000000615000000000000000000000000000000000000000000000000000000000000000000000000000000000000000000000000000000000000PES00000000000000000000000000020210503</v>
      </c>
      <c r="AE41" s="164" t="str">
        <f t="shared" si="4"/>
        <v>0150000200000000000000041026Exento</v>
      </c>
      <c r="AF41" s="170">
        <v>32</v>
      </c>
      <c r="AG41" s="141" t="str">
        <f t="shared" si="5"/>
        <v>20210503</v>
      </c>
      <c r="AH41" s="141" t="str">
        <f t="shared" si="6"/>
        <v>015</v>
      </c>
      <c r="AI41" s="141" t="str">
        <f t="shared" si="7"/>
        <v>00002</v>
      </c>
      <c r="AJ41" s="141" t="str">
        <f t="shared" si="8"/>
        <v>00000000000000041026</v>
      </c>
      <c r="AK41" s="141" t="str">
        <f t="shared" si="9"/>
        <v>00000000000000041026</v>
      </c>
      <c r="AL41" s="165" t="str">
        <f t="shared" si="10"/>
        <v>80</v>
      </c>
      <c r="AM41" s="141" t="str">
        <f t="shared" si="11"/>
        <v>00000000000000000000</v>
      </c>
      <c r="AN41" s="143" t="str">
        <f t="shared" si="12"/>
        <v xml:space="preserve">VILLALBA Lautaro              </v>
      </c>
      <c r="AO41" s="141" t="str">
        <f t="shared" si="13"/>
        <v>000000000615000</v>
      </c>
      <c r="AP41" s="141" t="str">
        <f t="shared" si="14"/>
        <v>000000000000000</v>
      </c>
      <c r="AQ41" s="141" t="str">
        <f t="shared" si="15"/>
        <v>000000000000000</v>
      </c>
      <c r="AR41" s="141" t="str">
        <f t="shared" si="16"/>
        <v>000000000000000</v>
      </c>
      <c r="AS41" s="141" t="str">
        <f t="shared" si="17"/>
        <v>000000000000000</v>
      </c>
      <c r="AT41" s="141" t="str">
        <f t="shared" si="18"/>
        <v>000000000000000</v>
      </c>
      <c r="AU41" s="141" t="str">
        <f t="shared" si="19"/>
        <v>000000000000000</v>
      </c>
      <c r="AV41" s="141" t="str">
        <f t="shared" si="20"/>
        <v>000000000000000</v>
      </c>
      <c r="AW41" s="165" t="str">
        <f t="shared" si="2"/>
        <v>PES</v>
      </c>
      <c r="AX41" s="141" t="str">
        <f t="shared" si="21"/>
        <v>0000000000</v>
      </c>
      <c r="AY41" s="142">
        <f t="shared" si="22"/>
        <v>0</v>
      </c>
      <c r="AZ41" s="142">
        <f t="shared" si="23"/>
        <v>0</v>
      </c>
      <c r="BA41" s="141" t="str">
        <f t="shared" si="24"/>
        <v>000000000000000</v>
      </c>
      <c r="BB41" s="141" t="str">
        <f t="shared" si="25"/>
        <v>20210503</v>
      </c>
      <c r="BE41" s="141" t="str">
        <f t="shared" si="27"/>
        <v>000000000000000</v>
      </c>
      <c r="BF41" s="144" t="str">
        <f t="shared" si="28"/>
        <v>000000000000000</v>
      </c>
      <c r="BG41" s="80" t="str">
        <f t="shared" si="29"/>
        <v>0002</v>
      </c>
      <c r="BH41" t="str">
        <f t="shared" si="30"/>
        <v>000000000000000</v>
      </c>
      <c r="BI41" s="170">
        <v>32</v>
      </c>
      <c r="BJ41" s="156">
        <v>100141029</v>
      </c>
      <c r="BK41" s="156">
        <v>200041026</v>
      </c>
      <c r="BL41" s="156" t="s">
        <v>123</v>
      </c>
      <c r="BM41" s="161">
        <v>6150</v>
      </c>
      <c r="BN41" s="157">
        <v>44319</v>
      </c>
      <c r="BO41" s="156">
        <v>47940187</v>
      </c>
      <c r="BQ41">
        <f t="shared" si="31"/>
        <v>41026</v>
      </c>
    </row>
    <row r="42" spans="1:69">
      <c r="A42" s="181">
        <v>33</v>
      </c>
      <c r="B42" s="162">
        <v>44319</v>
      </c>
      <c r="C42" s="130">
        <v>15</v>
      </c>
      <c r="D42" s="131">
        <v>2</v>
      </c>
      <c r="E42">
        <v>41027</v>
      </c>
      <c r="F42">
        <v>41027</v>
      </c>
      <c r="G42" s="133">
        <v>80</v>
      </c>
      <c r="I42" s="169" t="s">
        <v>124</v>
      </c>
      <c r="J42" s="161">
        <v>6500</v>
      </c>
      <c r="R42" s="133" t="s">
        <v>72</v>
      </c>
      <c r="W42" s="162">
        <v>44319</v>
      </c>
      <c r="AB42" s="168" t="s">
        <v>1</v>
      </c>
      <c r="AD42" s="163" t="str">
        <f t="shared" si="3"/>
        <v>202105030150000200000000000000041027000000000000000410278000000000000000000000BRINGAS Alma                  000000000650000000000000000000000000000000000000000000000000000000000000000000000000000000000000000000000000000000000000PES00000000000000000000000000020210503</v>
      </c>
      <c r="AE42" s="164" t="str">
        <f t="shared" si="4"/>
        <v>0150000200000000000000041027Exento</v>
      </c>
      <c r="AF42" s="170">
        <v>33</v>
      </c>
      <c r="AG42" s="141" t="str">
        <f t="shared" si="5"/>
        <v>20210503</v>
      </c>
      <c r="AH42" s="141" t="str">
        <f t="shared" si="6"/>
        <v>015</v>
      </c>
      <c r="AI42" s="141" t="str">
        <f t="shared" si="7"/>
        <v>00002</v>
      </c>
      <c r="AJ42" s="141" t="str">
        <f t="shared" si="8"/>
        <v>00000000000000041027</v>
      </c>
      <c r="AK42" s="141" t="str">
        <f t="shared" si="9"/>
        <v>00000000000000041027</v>
      </c>
      <c r="AL42" s="165" t="str">
        <f t="shared" si="10"/>
        <v>80</v>
      </c>
      <c r="AM42" s="141" t="str">
        <f t="shared" si="11"/>
        <v>00000000000000000000</v>
      </c>
      <c r="AN42" s="143" t="str">
        <f t="shared" si="12"/>
        <v xml:space="preserve">BRINGAS Alma                  </v>
      </c>
      <c r="AO42" s="141" t="str">
        <f t="shared" si="13"/>
        <v>000000000650000</v>
      </c>
      <c r="AP42" s="141" t="str">
        <f t="shared" si="14"/>
        <v>000000000000000</v>
      </c>
      <c r="AQ42" s="141" t="str">
        <f t="shared" si="15"/>
        <v>000000000000000</v>
      </c>
      <c r="AR42" s="141" t="str">
        <f t="shared" si="16"/>
        <v>000000000000000</v>
      </c>
      <c r="AS42" s="141" t="str">
        <f t="shared" si="17"/>
        <v>000000000000000</v>
      </c>
      <c r="AT42" s="141" t="str">
        <f t="shared" si="18"/>
        <v>000000000000000</v>
      </c>
      <c r="AU42" s="141" t="str">
        <f t="shared" si="19"/>
        <v>000000000000000</v>
      </c>
      <c r="AV42" s="141" t="str">
        <f t="shared" si="20"/>
        <v>000000000000000</v>
      </c>
      <c r="AW42" s="165" t="str">
        <f t="shared" si="2"/>
        <v>PES</v>
      </c>
      <c r="AX42" s="141" t="str">
        <f t="shared" si="21"/>
        <v>0000000000</v>
      </c>
      <c r="AY42" s="142">
        <f t="shared" si="22"/>
        <v>0</v>
      </c>
      <c r="AZ42" s="142">
        <f t="shared" si="23"/>
        <v>0</v>
      </c>
      <c r="BA42" s="141" t="str">
        <f t="shared" si="24"/>
        <v>000000000000000</v>
      </c>
      <c r="BB42" s="141" t="str">
        <f t="shared" si="25"/>
        <v>20210503</v>
      </c>
      <c r="BE42" s="141" t="str">
        <f t="shared" si="27"/>
        <v>000000000000000</v>
      </c>
      <c r="BF42" s="144" t="str">
        <f t="shared" si="28"/>
        <v>000000000000000</v>
      </c>
      <c r="BG42" s="80" t="str">
        <f t="shared" si="29"/>
        <v>0002</v>
      </c>
      <c r="BH42" t="str">
        <f t="shared" si="30"/>
        <v>000000000000000</v>
      </c>
      <c r="BI42" s="170">
        <v>33</v>
      </c>
      <c r="BJ42" s="156">
        <v>100141091</v>
      </c>
      <c r="BK42" s="156">
        <v>200041027</v>
      </c>
      <c r="BL42" s="156" t="s">
        <v>124</v>
      </c>
      <c r="BM42" s="161">
        <v>6500</v>
      </c>
      <c r="BN42" s="157">
        <v>44319</v>
      </c>
      <c r="BO42" s="156">
        <v>46700551</v>
      </c>
      <c r="BQ42">
        <f t="shared" si="31"/>
        <v>41027</v>
      </c>
    </row>
    <row r="43" spans="1:69">
      <c r="A43" s="182">
        <v>34</v>
      </c>
      <c r="B43" s="162">
        <v>44319</v>
      </c>
      <c r="C43" s="130">
        <v>15</v>
      </c>
      <c r="D43" s="131">
        <v>2</v>
      </c>
      <c r="E43">
        <v>41028</v>
      </c>
      <c r="F43">
        <v>41028</v>
      </c>
      <c r="G43" s="133">
        <v>80</v>
      </c>
      <c r="I43" s="169" t="s">
        <v>125</v>
      </c>
      <c r="J43" s="161">
        <v>6150</v>
      </c>
      <c r="R43" s="133" t="s">
        <v>72</v>
      </c>
      <c r="W43" s="162">
        <v>44319</v>
      </c>
      <c r="AB43" s="168" t="s">
        <v>1</v>
      </c>
      <c r="AD43" s="163" t="str">
        <f t="shared" si="3"/>
        <v>202105030150000200000000000000041028000000000000000410288000000000000000000000GUIBAUDO MOVA Valentina       000000000615000000000000000000000000000000000000000000000000000000000000000000000000000000000000000000000000000000000000PES00000000000000000000000000020210503</v>
      </c>
      <c r="AE43" s="164" t="str">
        <f t="shared" si="4"/>
        <v>0150000200000000000000041028Exento</v>
      </c>
      <c r="AF43" s="170">
        <v>34</v>
      </c>
      <c r="AG43" s="141" t="str">
        <f t="shared" si="5"/>
        <v>20210503</v>
      </c>
      <c r="AH43" s="141" t="str">
        <f t="shared" si="6"/>
        <v>015</v>
      </c>
      <c r="AI43" s="141" t="str">
        <f t="shared" si="7"/>
        <v>00002</v>
      </c>
      <c r="AJ43" s="141" t="str">
        <f t="shared" si="8"/>
        <v>00000000000000041028</v>
      </c>
      <c r="AK43" s="141" t="str">
        <f t="shared" si="9"/>
        <v>00000000000000041028</v>
      </c>
      <c r="AL43" s="165" t="str">
        <f t="shared" si="10"/>
        <v>80</v>
      </c>
      <c r="AM43" s="141" t="str">
        <f t="shared" si="11"/>
        <v>00000000000000000000</v>
      </c>
      <c r="AN43" s="143" t="str">
        <f t="shared" si="12"/>
        <v xml:space="preserve">GUIBAUDO MOVA Valentina       </v>
      </c>
      <c r="AO43" s="141" t="str">
        <f t="shared" si="13"/>
        <v>000000000615000</v>
      </c>
      <c r="AP43" s="141" t="str">
        <f t="shared" si="14"/>
        <v>000000000000000</v>
      </c>
      <c r="AQ43" s="141" t="str">
        <f t="shared" si="15"/>
        <v>000000000000000</v>
      </c>
      <c r="AR43" s="141" t="str">
        <f t="shared" si="16"/>
        <v>000000000000000</v>
      </c>
      <c r="AS43" s="141" t="str">
        <f t="shared" si="17"/>
        <v>000000000000000</v>
      </c>
      <c r="AT43" s="141" t="str">
        <f t="shared" si="18"/>
        <v>000000000000000</v>
      </c>
      <c r="AU43" s="141" t="str">
        <f t="shared" si="19"/>
        <v>000000000000000</v>
      </c>
      <c r="AV43" s="141" t="str">
        <f t="shared" si="20"/>
        <v>000000000000000</v>
      </c>
      <c r="AW43" s="165" t="str">
        <f t="shared" si="2"/>
        <v>PES</v>
      </c>
      <c r="AX43" s="141" t="str">
        <f t="shared" si="21"/>
        <v>0000000000</v>
      </c>
      <c r="AY43" s="142">
        <f t="shared" si="22"/>
        <v>0</v>
      </c>
      <c r="AZ43" s="142">
        <f t="shared" si="23"/>
        <v>0</v>
      </c>
      <c r="BA43" s="141" t="str">
        <f t="shared" si="24"/>
        <v>000000000000000</v>
      </c>
      <c r="BB43" s="141" t="str">
        <f t="shared" si="25"/>
        <v>20210503</v>
      </c>
      <c r="BE43" s="141" t="str">
        <f t="shared" si="27"/>
        <v>000000000000000</v>
      </c>
      <c r="BF43" s="144" t="str">
        <f t="shared" si="28"/>
        <v>000000000000000</v>
      </c>
      <c r="BG43" s="80" t="str">
        <f t="shared" si="29"/>
        <v>0002</v>
      </c>
      <c r="BH43" t="str">
        <f t="shared" si="30"/>
        <v>000000000000000</v>
      </c>
      <c r="BI43" s="170">
        <v>34</v>
      </c>
      <c r="BJ43" s="156">
        <v>100140992</v>
      </c>
      <c r="BK43" s="156">
        <v>200041028</v>
      </c>
      <c r="BL43" s="156" t="s">
        <v>125</v>
      </c>
      <c r="BM43" s="161">
        <v>6150</v>
      </c>
      <c r="BN43" s="157">
        <v>44319</v>
      </c>
      <c r="BO43" s="156">
        <v>48648285</v>
      </c>
      <c r="BQ43">
        <f t="shared" si="31"/>
        <v>41028</v>
      </c>
    </row>
    <row r="44" spans="1:69">
      <c r="A44" s="181">
        <v>35</v>
      </c>
      <c r="B44" s="162">
        <v>44319</v>
      </c>
      <c r="C44" s="130">
        <v>15</v>
      </c>
      <c r="D44" s="131">
        <v>2</v>
      </c>
      <c r="E44">
        <v>41029</v>
      </c>
      <c r="F44">
        <v>41029</v>
      </c>
      <c r="G44" s="133">
        <v>80</v>
      </c>
      <c r="I44" s="169" t="s">
        <v>126</v>
      </c>
      <c r="J44" s="161">
        <v>5500</v>
      </c>
      <c r="R44" s="133" t="s">
        <v>72</v>
      </c>
      <c r="W44" s="162">
        <v>44319</v>
      </c>
      <c r="AB44" s="168" t="s">
        <v>1</v>
      </c>
      <c r="AD44" s="163" t="str">
        <f t="shared" si="3"/>
        <v>202105030150000200000000000000041029000000000000000410298000000000000000000000ALEGRE Olivia                 000000000550000000000000000000000000000000000000000000000000000000000000000000000000000000000000000000000000000000000000PES00000000000000000000000000020210503</v>
      </c>
      <c r="AE44" s="164" t="str">
        <f t="shared" si="4"/>
        <v>0150000200000000000000041029Exento</v>
      </c>
      <c r="AF44" s="170">
        <v>35</v>
      </c>
      <c r="AG44" s="141" t="str">
        <f t="shared" si="5"/>
        <v>20210503</v>
      </c>
      <c r="AH44" s="141" t="str">
        <f t="shared" si="6"/>
        <v>015</v>
      </c>
      <c r="AI44" s="141" t="str">
        <f t="shared" si="7"/>
        <v>00002</v>
      </c>
      <c r="AJ44" s="141" t="str">
        <f t="shared" si="8"/>
        <v>00000000000000041029</v>
      </c>
      <c r="AK44" s="141" t="str">
        <f t="shared" si="9"/>
        <v>00000000000000041029</v>
      </c>
      <c r="AL44" s="165" t="str">
        <f t="shared" si="10"/>
        <v>80</v>
      </c>
      <c r="AM44" s="141" t="str">
        <f t="shared" si="11"/>
        <v>00000000000000000000</v>
      </c>
      <c r="AN44" s="143" t="str">
        <f t="shared" si="12"/>
        <v xml:space="preserve">ALEGRE Olivia                 </v>
      </c>
      <c r="AO44" s="141" t="str">
        <f t="shared" si="13"/>
        <v>000000000550000</v>
      </c>
      <c r="AP44" s="141" t="str">
        <f t="shared" si="14"/>
        <v>000000000000000</v>
      </c>
      <c r="AQ44" s="141" t="str">
        <f t="shared" si="15"/>
        <v>000000000000000</v>
      </c>
      <c r="AR44" s="141" t="str">
        <f t="shared" si="16"/>
        <v>000000000000000</v>
      </c>
      <c r="AS44" s="141" t="str">
        <f t="shared" si="17"/>
        <v>000000000000000</v>
      </c>
      <c r="AT44" s="141" t="str">
        <f t="shared" si="18"/>
        <v>000000000000000</v>
      </c>
      <c r="AU44" s="141" t="str">
        <f t="shared" si="19"/>
        <v>000000000000000</v>
      </c>
      <c r="AV44" s="141" t="str">
        <f t="shared" si="20"/>
        <v>000000000000000</v>
      </c>
      <c r="AW44" s="165" t="str">
        <f t="shared" si="2"/>
        <v>PES</v>
      </c>
      <c r="AX44" s="141" t="str">
        <f t="shared" si="21"/>
        <v>0000000000</v>
      </c>
      <c r="AY44" s="142">
        <f t="shared" si="22"/>
        <v>0</v>
      </c>
      <c r="AZ44" s="142">
        <f t="shared" si="23"/>
        <v>0</v>
      </c>
      <c r="BA44" s="141" t="str">
        <f t="shared" si="24"/>
        <v>000000000000000</v>
      </c>
      <c r="BB44" s="141" t="str">
        <f t="shared" si="25"/>
        <v>20210503</v>
      </c>
      <c r="BE44" s="141" t="str">
        <f t="shared" si="27"/>
        <v>000000000000000</v>
      </c>
      <c r="BF44" s="144" t="str">
        <f t="shared" si="28"/>
        <v>000000000000000</v>
      </c>
      <c r="BG44" s="80" t="str">
        <f t="shared" si="29"/>
        <v>0002</v>
      </c>
      <c r="BH44" t="str">
        <f t="shared" si="30"/>
        <v>000000000000000</v>
      </c>
      <c r="BI44" s="170">
        <v>35</v>
      </c>
      <c r="BJ44" s="156">
        <v>100140745</v>
      </c>
      <c r="BK44" s="156">
        <v>200041029</v>
      </c>
      <c r="BL44" s="156" t="s">
        <v>126</v>
      </c>
      <c r="BM44" s="161">
        <v>5500</v>
      </c>
      <c r="BN44" s="157">
        <v>44319</v>
      </c>
      <c r="BO44" s="156">
        <v>50800125</v>
      </c>
      <c r="BQ44">
        <f t="shared" si="31"/>
        <v>41029</v>
      </c>
    </row>
    <row r="45" spans="1:69">
      <c r="A45" s="182">
        <v>36</v>
      </c>
      <c r="B45" s="162">
        <v>44319</v>
      </c>
      <c r="C45" s="130">
        <v>15</v>
      </c>
      <c r="D45" s="131">
        <v>2</v>
      </c>
      <c r="E45">
        <v>41030</v>
      </c>
      <c r="F45">
        <v>41030</v>
      </c>
      <c r="G45" s="133">
        <v>80</v>
      </c>
      <c r="I45" s="169" t="s">
        <v>127</v>
      </c>
      <c r="J45" s="161">
        <v>5665</v>
      </c>
      <c r="R45" s="133" t="s">
        <v>72</v>
      </c>
      <c r="W45" s="162">
        <v>44319</v>
      </c>
      <c r="AB45" s="168" t="s">
        <v>1</v>
      </c>
      <c r="AD45" s="163" t="str">
        <f t="shared" si="3"/>
        <v>202105030150000200000000000000041030000000000000000410308000000000000000000000DELFIN Thomas Santiago        000000000566500000000000000000000000000000000000000000000000000000000000000000000000000000000000000000000000000000000000PES00000000000000000000000000020210503</v>
      </c>
      <c r="AE45" s="164" t="str">
        <f t="shared" si="4"/>
        <v>0150000200000000000000041030Exento</v>
      </c>
      <c r="AF45" s="170">
        <v>36</v>
      </c>
      <c r="AG45" s="141" t="str">
        <f t="shared" si="5"/>
        <v>20210503</v>
      </c>
      <c r="AH45" s="141" t="str">
        <f t="shared" si="6"/>
        <v>015</v>
      </c>
      <c r="AI45" s="141" t="str">
        <f t="shared" si="7"/>
        <v>00002</v>
      </c>
      <c r="AJ45" s="141" t="str">
        <f t="shared" si="8"/>
        <v>00000000000000041030</v>
      </c>
      <c r="AK45" s="141" t="str">
        <f t="shared" si="9"/>
        <v>00000000000000041030</v>
      </c>
      <c r="AL45" s="165" t="str">
        <f t="shared" si="10"/>
        <v>80</v>
      </c>
      <c r="AM45" s="141" t="str">
        <f t="shared" si="11"/>
        <v>00000000000000000000</v>
      </c>
      <c r="AN45" s="143" t="str">
        <f t="shared" si="12"/>
        <v xml:space="preserve">DELFIN Thomas Santiago        </v>
      </c>
      <c r="AO45" s="141" t="str">
        <f t="shared" si="13"/>
        <v>000000000566500</v>
      </c>
      <c r="AP45" s="141" t="str">
        <f t="shared" si="14"/>
        <v>000000000000000</v>
      </c>
      <c r="AQ45" s="141" t="str">
        <f t="shared" si="15"/>
        <v>000000000000000</v>
      </c>
      <c r="AR45" s="141" t="str">
        <f t="shared" si="16"/>
        <v>000000000000000</v>
      </c>
      <c r="AS45" s="141" t="str">
        <f t="shared" si="17"/>
        <v>000000000000000</v>
      </c>
      <c r="AT45" s="141" t="str">
        <f t="shared" si="18"/>
        <v>000000000000000</v>
      </c>
      <c r="AU45" s="141" t="str">
        <f t="shared" si="19"/>
        <v>000000000000000</v>
      </c>
      <c r="AV45" s="141" t="str">
        <f t="shared" si="20"/>
        <v>000000000000000</v>
      </c>
      <c r="AW45" s="165" t="str">
        <f t="shared" si="2"/>
        <v>PES</v>
      </c>
      <c r="AX45" s="141" t="str">
        <f t="shared" si="21"/>
        <v>0000000000</v>
      </c>
      <c r="AY45" s="142">
        <f t="shared" si="22"/>
        <v>0</v>
      </c>
      <c r="AZ45" s="142">
        <f t="shared" si="23"/>
        <v>0</v>
      </c>
      <c r="BA45" s="141" t="str">
        <f t="shared" si="24"/>
        <v>000000000000000</v>
      </c>
      <c r="BB45" s="141" t="str">
        <f t="shared" si="25"/>
        <v>20210503</v>
      </c>
      <c r="BE45" s="141" t="str">
        <f t="shared" si="27"/>
        <v>000000000000000</v>
      </c>
      <c r="BF45" s="144" t="str">
        <f t="shared" si="28"/>
        <v>000000000000000</v>
      </c>
      <c r="BG45" s="80" t="str">
        <f t="shared" si="29"/>
        <v>0002</v>
      </c>
      <c r="BH45" t="str">
        <f t="shared" si="30"/>
        <v>000000000000000</v>
      </c>
      <c r="BI45" s="170">
        <v>36</v>
      </c>
      <c r="BJ45" s="156">
        <v>100140090</v>
      </c>
      <c r="BK45" s="156">
        <v>200041030</v>
      </c>
      <c r="BL45" s="156" t="s">
        <v>127</v>
      </c>
      <c r="BM45" s="161">
        <v>5665</v>
      </c>
      <c r="BN45" s="157">
        <v>44319</v>
      </c>
      <c r="BO45" s="156">
        <v>51242132</v>
      </c>
      <c r="BQ45">
        <f t="shared" si="31"/>
        <v>41030</v>
      </c>
    </row>
    <row r="46" spans="1:69">
      <c r="A46" s="181">
        <v>37</v>
      </c>
      <c r="B46" s="162">
        <v>44319</v>
      </c>
      <c r="C46" s="130">
        <v>15</v>
      </c>
      <c r="D46" s="131">
        <v>2</v>
      </c>
      <c r="E46">
        <v>41031</v>
      </c>
      <c r="F46">
        <v>41031</v>
      </c>
      <c r="G46" s="133">
        <v>80</v>
      </c>
      <c r="I46" s="169" t="s">
        <v>128</v>
      </c>
      <c r="J46" s="161">
        <v>5500</v>
      </c>
      <c r="R46" s="133" t="s">
        <v>72</v>
      </c>
      <c r="W46" s="162">
        <v>44319</v>
      </c>
      <c r="AB46" s="168" t="s">
        <v>1</v>
      </c>
      <c r="AD46" s="163" t="str">
        <f t="shared" si="3"/>
        <v>202105030150000200000000000000041031000000000000000410318000000000000000000000SANCHEZ VICTORIA              000000000550000000000000000000000000000000000000000000000000000000000000000000000000000000000000000000000000000000000000PES00000000000000000000000000020210503</v>
      </c>
      <c r="AE46" s="164" t="str">
        <f t="shared" si="4"/>
        <v>0150000200000000000000041031Exento</v>
      </c>
      <c r="AF46" s="170">
        <v>37</v>
      </c>
      <c r="AG46" s="141" t="str">
        <f t="shared" si="5"/>
        <v>20210503</v>
      </c>
      <c r="AH46" s="141" t="str">
        <f t="shared" si="6"/>
        <v>015</v>
      </c>
      <c r="AI46" s="141" t="str">
        <f t="shared" si="7"/>
        <v>00002</v>
      </c>
      <c r="AJ46" s="141" t="str">
        <f t="shared" si="8"/>
        <v>00000000000000041031</v>
      </c>
      <c r="AK46" s="141" t="str">
        <f t="shared" si="9"/>
        <v>00000000000000041031</v>
      </c>
      <c r="AL46" s="165" t="str">
        <f t="shared" si="10"/>
        <v>80</v>
      </c>
      <c r="AM46" s="141" t="str">
        <f t="shared" si="11"/>
        <v>00000000000000000000</v>
      </c>
      <c r="AN46" s="143" t="str">
        <f t="shared" si="12"/>
        <v xml:space="preserve">SANCHEZ VICTORIA              </v>
      </c>
      <c r="AO46" s="141" t="str">
        <f t="shared" si="13"/>
        <v>000000000550000</v>
      </c>
      <c r="AP46" s="141" t="str">
        <f t="shared" si="14"/>
        <v>000000000000000</v>
      </c>
      <c r="AQ46" s="141" t="str">
        <f t="shared" si="15"/>
        <v>000000000000000</v>
      </c>
      <c r="AR46" s="141" t="str">
        <f t="shared" si="16"/>
        <v>000000000000000</v>
      </c>
      <c r="AS46" s="141" t="str">
        <f t="shared" si="17"/>
        <v>000000000000000</v>
      </c>
      <c r="AT46" s="141" t="str">
        <f t="shared" si="18"/>
        <v>000000000000000</v>
      </c>
      <c r="AU46" s="141" t="str">
        <f t="shared" si="19"/>
        <v>000000000000000</v>
      </c>
      <c r="AV46" s="141" t="str">
        <f t="shared" si="20"/>
        <v>000000000000000</v>
      </c>
      <c r="AW46" s="165" t="str">
        <f t="shared" si="2"/>
        <v>PES</v>
      </c>
      <c r="AX46" s="141" t="str">
        <f t="shared" si="21"/>
        <v>0000000000</v>
      </c>
      <c r="AY46" s="142">
        <f t="shared" si="22"/>
        <v>0</v>
      </c>
      <c r="AZ46" s="142">
        <f t="shared" si="23"/>
        <v>0</v>
      </c>
      <c r="BA46" s="141" t="str">
        <f t="shared" si="24"/>
        <v>000000000000000</v>
      </c>
      <c r="BB46" s="141" t="str">
        <f t="shared" si="25"/>
        <v>20210503</v>
      </c>
      <c r="BE46" s="141" t="str">
        <f t="shared" si="27"/>
        <v>000000000000000</v>
      </c>
      <c r="BF46" s="144" t="str">
        <f t="shared" si="28"/>
        <v>000000000000000</v>
      </c>
      <c r="BG46" s="80" t="str">
        <f t="shared" si="29"/>
        <v>0002</v>
      </c>
      <c r="BH46" t="str">
        <f t="shared" si="30"/>
        <v>000000000000000</v>
      </c>
      <c r="BI46" s="170">
        <v>37</v>
      </c>
      <c r="BJ46" s="156">
        <v>100140742</v>
      </c>
      <c r="BK46" s="156">
        <v>200041031</v>
      </c>
      <c r="BL46" s="156" t="s">
        <v>128</v>
      </c>
      <c r="BM46" s="161">
        <v>5500</v>
      </c>
      <c r="BN46" s="157">
        <v>44319</v>
      </c>
      <c r="BO46" s="156">
        <v>52457686</v>
      </c>
      <c r="BQ46">
        <f t="shared" si="31"/>
        <v>41031</v>
      </c>
    </row>
    <row r="47" spans="1:69">
      <c r="A47" s="182">
        <v>38</v>
      </c>
      <c r="B47" s="162">
        <v>44319</v>
      </c>
      <c r="C47" s="130">
        <v>15</v>
      </c>
      <c r="D47" s="131">
        <v>2</v>
      </c>
      <c r="E47">
        <v>41032</v>
      </c>
      <c r="F47">
        <v>41032</v>
      </c>
      <c r="G47" s="133">
        <v>80</v>
      </c>
      <c r="I47" s="169" t="s">
        <v>129</v>
      </c>
      <c r="J47" s="161">
        <v>5550</v>
      </c>
      <c r="R47" s="133" t="s">
        <v>72</v>
      </c>
      <c r="W47" s="162">
        <v>44319</v>
      </c>
      <c r="AB47" s="168" t="s">
        <v>1</v>
      </c>
      <c r="AD47" s="163" t="str">
        <f t="shared" si="3"/>
        <v>202105030150000200000000000000041032000000000000000410328000000000000000000000BENITEZ DOME Joaquin          000000000555000000000000000000000000000000000000000000000000000000000000000000000000000000000000000000000000000000000000PES00000000000000000000000000020210503</v>
      </c>
      <c r="AE47" s="164" t="str">
        <f t="shared" si="4"/>
        <v>0150000200000000000000041032Exento</v>
      </c>
      <c r="AF47" s="170">
        <v>38</v>
      </c>
      <c r="AG47" s="141" t="str">
        <f t="shared" si="5"/>
        <v>20210503</v>
      </c>
      <c r="AH47" s="141" t="str">
        <f t="shared" si="6"/>
        <v>015</v>
      </c>
      <c r="AI47" s="141" t="str">
        <f t="shared" si="7"/>
        <v>00002</v>
      </c>
      <c r="AJ47" s="141" t="str">
        <f t="shared" si="8"/>
        <v>00000000000000041032</v>
      </c>
      <c r="AK47" s="141" t="str">
        <f t="shared" si="9"/>
        <v>00000000000000041032</v>
      </c>
      <c r="AL47" s="165" t="str">
        <f t="shared" si="10"/>
        <v>80</v>
      </c>
      <c r="AM47" s="141" t="str">
        <f t="shared" si="11"/>
        <v>00000000000000000000</v>
      </c>
      <c r="AN47" s="143" t="str">
        <f t="shared" si="12"/>
        <v xml:space="preserve">BENITEZ DOME Joaquin          </v>
      </c>
      <c r="AO47" s="141" t="str">
        <f t="shared" si="13"/>
        <v>000000000555000</v>
      </c>
      <c r="AP47" s="141" t="str">
        <f t="shared" si="14"/>
        <v>000000000000000</v>
      </c>
      <c r="AQ47" s="141" t="str">
        <f t="shared" si="15"/>
        <v>000000000000000</v>
      </c>
      <c r="AR47" s="141" t="str">
        <f t="shared" si="16"/>
        <v>000000000000000</v>
      </c>
      <c r="AS47" s="141" t="str">
        <f t="shared" si="17"/>
        <v>000000000000000</v>
      </c>
      <c r="AT47" s="141" t="str">
        <f t="shared" si="18"/>
        <v>000000000000000</v>
      </c>
      <c r="AU47" s="141" t="str">
        <f t="shared" si="19"/>
        <v>000000000000000</v>
      </c>
      <c r="AV47" s="141" t="str">
        <f t="shared" si="20"/>
        <v>000000000000000</v>
      </c>
      <c r="AW47" s="165" t="str">
        <f t="shared" si="2"/>
        <v>PES</v>
      </c>
      <c r="AX47" s="141" t="str">
        <f t="shared" si="21"/>
        <v>0000000000</v>
      </c>
      <c r="AY47" s="142">
        <f t="shared" si="22"/>
        <v>0</v>
      </c>
      <c r="AZ47" s="142">
        <f t="shared" si="23"/>
        <v>0</v>
      </c>
      <c r="BA47" s="141" t="str">
        <f t="shared" si="24"/>
        <v>000000000000000</v>
      </c>
      <c r="BB47" s="141" t="str">
        <f t="shared" si="25"/>
        <v>20210503</v>
      </c>
      <c r="BE47" s="141" t="str">
        <f t="shared" si="27"/>
        <v>000000000000000</v>
      </c>
      <c r="BF47" s="144" t="str">
        <f t="shared" si="28"/>
        <v>000000000000000</v>
      </c>
      <c r="BG47" s="80" t="str">
        <f t="shared" si="29"/>
        <v>0002</v>
      </c>
      <c r="BH47" t="str">
        <f t="shared" si="30"/>
        <v>000000000000000</v>
      </c>
      <c r="BI47" s="170">
        <v>38</v>
      </c>
      <c r="BJ47" s="156">
        <v>100140891</v>
      </c>
      <c r="BK47" s="156">
        <v>200041032</v>
      </c>
      <c r="BL47" s="156" t="s">
        <v>129</v>
      </c>
      <c r="BM47" s="161">
        <v>5550</v>
      </c>
      <c r="BN47" s="157">
        <v>44319</v>
      </c>
      <c r="BO47" s="156">
        <v>53238842</v>
      </c>
      <c r="BQ47">
        <f t="shared" si="31"/>
        <v>41032</v>
      </c>
    </row>
    <row r="48" spans="1:69">
      <c r="A48" s="181">
        <v>39</v>
      </c>
      <c r="B48" s="162">
        <v>44319</v>
      </c>
      <c r="C48" s="130">
        <v>15</v>
      </c>
      <c r="D48" s="131">
        <v>2</v>
      </c>
      <c r="E48">
        <v>41033</v>
      </c>
      <c r="F48">
        <v>41033</v>
      </c>
      <c r="G48" s="133">
        <v>80</v>
      </c>
      <c r="I48" s="169" t="s">
        <v>130</v>
      </c>
      <c r="J48" s="161">
        <v>5550</v>
      </c>
      <c r="R48" s="133" t="s">
        <v>72</v>
      </c>
      <c r="W48" s="162">
        <v>44319</v>
      </c>
      <c r="AB48" s="168" t="s">
        <v>1</v>
      </c>
      <c r="AD48" s="163" t="str">
        <f t="shared" si="3"/>
        <v>202105030150000200000000000000041033000000000000000410338000000000000000000000ALEGRE Joaquina               000000000555000000000000000000000000000000000000000000000000000000000000000000000000000000000000000000000000000000000000PES00000000000000000000000000020210503</v>
      </c>
      <c r="AE48" s="164" t="str">
        <f t="shared" si="4"/>
        <v>0150000200000000000000041033Exento</v>
      </c>
      <c r="AF48" s="170">
        <v>39</v>
      </c>
      <c r="AG48" s="141" t="str">
        <f t="shared" si="5"/>
        <v>20210503</v>
      </c>
      <c r="AH48" s="141" t="str">
        <f t="shared" si="6"/>
        <v>015</v>
      </c>
      <c r="AI48" s="141" t="str">
        <f t="shared" si="7"/>
        <v>00002</v>
      </c>
      <c r="AJ48" s="141" t="str">
        <f t="shared" si="8"/>
        <v>00000000000000041033</v>
      </c>
      <c r="AK48" s="141" t="str">
        <f t="shared" si="9"/>
        <v>00000000000000041033</v>
      </c>
      <c r="AL48" s="165" t="str">
        <f t="shared" si="10"/>
        <v>80</v>
      </c>
      <c r="AM48" s="141" t="str">
        <f t="shared" si="11"/>
        <v>00000000000000000000</v>
      </c>
      <c r="AN48" s="143" t="str">
        <f t="shared" si="12"/>
        <v xml:space="preserve">ALEGRE Joaquina               </v>
      </c>
      <c r="AO48" s="141" t="str">
        <f t="shared" si="13"/>
        <v>000000000555000</v>
      </c>
      <c r="AP48" s="141" t="str">
        <f t="shared" si="14"/>
        <v>000000000000000</v>
      </c>
      <c r="AQ48" s="141" t="str">
        <f t="shared" si="15"/>
        <v>000000000000000</v>
      </c>
      <c r="AR48" s="141" t="str">
        <f t="shared" si="16"/>
        <v>000000000000000</v>
      </c>
      <c r="AS48" s="141" t="str">
        <f t="shared" si="17"/>
        <v>000000000000000</v>
      </c>
      <c r="AT48" s="141" t="str">
        <f t="shared" si="18"/>
        <v>000000000000000</v>
      </c>
      <c r="AU48" s="141" t="str">
        <f t="shared" si="19"/>
        <v>000000000000000</v>
      </c>
      <c r="AV48" s="141" t="str">
        <f t="shared" si="20"/>
        <v>000000000000000</v>
      </c>
      <c r="AW48" s="165" t="str">
        <f t="shared" si="2"/>
        <v>PES</v>
      </c>
      <c r="AX48" s="141" t="str">
        <f t="shared" si="21"/>
        <v>0000000000</v>
      </c>
      <c r="AY48" s="142">
        <f t="shared" si="22"/>
        <v>0</v>
      </c>
      <c r="AZ48" s="142">
        <f t="shared" si="23"/>
        <v>0</v>
      </c>
      <c r="BA48" s="141" t="str">
        <f t="shared" si="24"/>
        <v>000000000000000</v>
      </c>
      <c r="BB48" s="141" t="str">
        <f t="shared" si="25"/>
        <v>20210503</v>
      </c>
      <c r="BE48" s="141" t="str">
        <f t="shared" si="27"/>
        <v>000000000000000</v>
      </c>
      <c r="BF48" s="144" t="str">
        <f t="shared" si="28"/>
        <v>000000000000000</v>
      </c>
      <c r="BG48" s="80" t="str">
        <f t="shared" si="29"/>
        <v>0002</v>
      </c>
      <c r="BH48" t="str">
        <f t="shared" si="30"/>
        <v>000000000000000</v>
      </c>
      <c r="BI48" s="170">
        <v>39</v>
      </c>
      <c r="BJ48" s="156">
        <v>100140690</v>
      </c>
      <c r="BK48" s="156">
        <v>200041033</v>
      </c>
      <c r="BL48" s="156" t="s">
        <v>130</v>
      </c>
      <c r="BM48" s="161">
        <v>5550</v>
      </c>
      <c r="BN48" s="157">
        <v>44319</v>
      </c>
      <c r="BO48" s="156">
        <v>53238967</v>
      </c>
      <c r="BQ48">
        <f t="shared" si="31"/>
        <v>41033</v>
      </c>
    </row>
    <row r="49" spans="1:69">
      <c r="A49" s="182">
        <v>40</v>
      </c>
      <c r="B49" s="162">
        <v>44319</v>
      </c>
      <c r="C49" s="130">
        <v>15</v>
      </c>
      <c r="D49" s="131">
        <v>2</v>
      </c>
      <c r="E49">
        <v>41034</v>
      </c>
      <c r="F49">
        <v>41034</v>
      </c>
      <c r="G49" s="133">
        <v>80</v>
      </c>
      <c r="I49" s="169" t="s">
        <v>131</v>
      </c>
      <c r="J49" s="161">
        <v>5550</v>
      </c>
      <c r="R49" s="133" t="s">
        <v>72</v>
      </c>
      <c r="W49" s="162">
        <v>44319</v>
      </c>
      <c r="AB49" s="168" t="s">
        <v>1</v>
      </c>
      <c r="AD49" s="163" t="str">
        <f t="shared" si="3"/>
        <v>202105030150000200000000000000041034000000000000000410348000000000000000000000REYES Benjamin Gabriel        000000000555000000000000000000000000000000000000000000000000000000000000000000000000000000000000000000000000000000000000PES00000000000000000000000000020210503</v>
      </c>
      <c r="AE49" s="164" t="str">
        <f t="shared" si="4"/>
        <v>0150000200000000000000041034Exento</v>
      </c>
      <c r="AF49" s="170">
        <v>40</v>
      </c>
      <c r="AG49" s="141" t="str">
        <f t="shared" si="5"/>
        <v>20210503</v>
      </c>
      <c r="AH49" s="141" t="str">
        <f t="shared" si="6"/>
        <v>015</v>
      </c>
      <c r="AI49" s="141" t="str">
        <f t="shared" si="7"/>
        <v>00002</v>
      </c>
      <c r="AJ49" s="141" t="str">
        <f t="shared" si="8"/>
        <v>00000000000000041034</v>
      </c>
      <c r="AK49" s="141" t="str">
        <f t="shared" si="9"/>
        <v>00000000000000041034</v>
      </c>
      <c r="AL49" s="165" t="str">
        <f t="shared" si="10"/>
        <v>80</v>
      </c>
      <c r="AM49" s="141" t="str">
        <f t="shared" si="11"/>
        <v>00000000000000000000</v>
      </c>
      <c r="AN49" s="143" t="str">
        <f t="shared" si="12"/>
        <v xml:space="preserve">REYES Benjamin Gabriel        </v>
      </c>
      <c r="AO49" s="141" t="str">
        <f t="shared" si="13"/>
        <v>000000000555000</v>
      </c>
      <c r="AP49" s="141" t="str">
        <f t="shared" si="14"/>
        <v>000000000000000</v>
      </c>
      <c r="AQ49" s="141" t="str">
        <f t="shared" si="15"/>
        <v>000000000000000</v>
      </c>
      <c r="AR49" s="141" t="str">
        <f t="shared" si="16"/>
        <v>000000000000000</v>
      </c>
      <c r="AS49" s="141" t="str">
        <f t="shared" si="17"/>
        <v>000000000000000</v>
      </c>
      <c r="AT49" s="141" t="str">
        <f t="shared" si="18"/>
        <v>000000000000000</v>
      </c>
      <c r="AU49" s="141" t="str">
        <f t="shared" si="19"/>
        <v>000000000000000</v>
      </c>
      <c r="AV49" s="141" t="str">
        <f t="shared" si="20"/>
        <v>000000000000000</v>
      </c>
      <c r="AW49" s="165" t="str">
        <f t="shared" si="2"/>
        <v>PES</v>
      </c>
      <c r="AX49" s="141" t="str">
        <f t="shared" si="21"/>
        <v>0000000000</v>
      </c>
      <c r="AY49" s="142">
        <f t="shared" si="22"/>
        <v>0</v>
      </c>
      <c r="AZ49" s="142">
        <f t="shared" si="23"/>
        <v>0</v>
      </c>
      <c r="BA49" s="141" t="str">
        <f t="shared" si="24"/>
        <v>000000000000000</v>
      </c>
      <c r="BB49" s="141" t="str">
        <f t="shared" si="25"/>
        <v>20210503</v>
      </c>
      <c r="BE49" s="141" t="str">
        <f t="shared" si="27"/>
        <v>000000000000000</v>
      </c>
      <c r="BF49" s="144" t="str">
        <f t="shared" si="28"/>
        <v>000000000000000</v>
      </c>
      <c r="BG49" s="80" t="str">
        <f t="shared" si="29"/>
        <v>0002</v>
      </c>
      <c r="BH49" t="str">
        <f t="shared" si="30"/>
        <v>000000000000000</v>
      </c>
      <c r="BI49" s="170">
        <v>40</v>
      </c>
      <c r="BJ49" s="156">
        <v>100140660</v>
      </c>
      <c r="BK49" s="156">
        <v>200041034</v>
      </c>
      <c r="BL49" s="156" t="s">
        <v>131</v>
      </c>
      <c r="BM49" s="161">
        <v>5550</v>
      </c>
      <c r="BN49" s="157">
        <v>44319</v>
      </c>
      <c r="BO49" s="156">
        <v>53524387</v>
      </c>
      <c r="BQ49">
        <f t="shared" si="31"/>
        <v>41034</v>
      </c>
    </row>
    <row r="50" spans="1:69">
      <c r="A50" s="181">
        <v>41</v>
      </c>
      <c r="B50" s="162">
        <v>44319</v>
      </c>
      <c r="C50" s="130">
        <v>15</v>
      </c>
      <c r="D50" s="131">
        <v>2</v>
      </c>
      <c r="E50">
        <v>41035</v>
      </c>
      <c r="F50">
        <v>41035</v>
      </c>
      <c r="G50" s="133">
        <v>80</v>
      </c>
      <c r="I50" s="169" t="s">
        <v>132</v>
      </c>
      <c r="J50" s="161">
        <v>5716.5</v>
      </c>
      <c r="R50" s="133" t="s">
        <v>72</v>
      </c>
      <c r="W50" s="162">
        <v>44319</v>
      </c>
      <c r="AB50" s="168" t="s">
        <v>1</v>
      </c>
      <c r="AD50" s="163" t="str">
        <f t="shared" si="3"/>
        <v>202105030150000200000000000000041035000000000000000410358000000000000000000000DELFIN LENA Sofia             000000000571650000000000000000000000000000000000000000000000000000000000000000000000000000000000000000000000000000000000PES00000000000000000000000000020210503</v>
      </c>
      <c r="AE50" s="164" t="str">
        <f t="shared" si="4"/>
        <v>0150000200000000000000041035Exento</v>
      </c>
      <c r="AF50" s="170">
        <v>41</v>
      </c>
      <c r="AG50" s="141" t="str">
        <f t="shared" si="5"/>
        <v>20210503</v>
      </c>
      <c r="AH50" s="141" t="str">
        <f t="shared" si="6"/>
        <v>015</v>
      </c>
      <c r="AI50" s="141" t="str">
        <f t="shared" si="7"/>
        <v>00002</v>
      </c>
      <c r="AJ50" s="141" t="str">
        <f t="shared" si="8"/>
        <v>00000000000000041035</v>
      </c>
      <c r="AK50" s="141" t="str">
        <f t="shared" si="9"/>
        <v>00000000000000041035</v>
      </c>
      <c r="AL50" s="165" t="str">
        <f t="shared" si="10"/>
        <v>80</v>
      </c>
      <c r="AM50" s="141" t="str">
        <f t="shared" si="11"/>
        <v>00000000000000000000</v>
      </c>
      <c r="AN50" s="143" t="str">
        <f t="shared" si="12"/>
        <v xml:space="preserve">DELFIN LENA Sofia             </v>
      </c>
      <c r="AO50" s="141" t="str">
        <f t="shared" si="13"/>
        <v>000000000571650</v>
      </c>
      <c r="AP50" s="141" t="str">
        <f t="shared" si="14"/>
        <v>000000000000000</v>
      </c>
      <c r="AQ50" s="141" t="str">
        <f t="shared" si="15"/>
        <v>000000000000000</v>
      </c>
      <c r="AR50" s="141" t="str">
        <f t="shared" si="16"/>
        <v>000000000000000</v>
      </c>
      <c r="AS50" s="141" t="str">
        <f t="shared" si="17"/>
        <v>000000000000000</v>
      </c>
      <c r="AT50" s="141" t="str">
        <f t="shared" si="18"/>
        <v>000000000000000</v>
      </c>
      <c r="AU50" s="141" t="str">
        <f t="shared" si="19"/>
        <v>000000000000000</v>
      </c>
      <c r="AV50" s="141" t="str">
        <f t="shared" si="20"/>
        <v>000000000000000</v>
      </c>
      <c r="AW50" s="165" t="str">
        <f t="shared" si="2"/>
        <v>PES</v>
      </c>
      <c r="AX50" s="141" t="str">
        <f t="shared" si="21"/>
        <v>0000000000</v>
      </c>
      <c r="AY50" s="142">
        <f t="shared" si="22"/>
        <v>0</v>
      </c>
      <c r="AZ50" s="142">
        <f t="shared" si="23"/>
        <v>0</v>
      </c>
      <c r="BA50" s="141" t="str">
        <f t="shared" si="24"/>
        <v>000000000000000</v>
      </c>
      <c r="BB50" s="141" t="str">
        <f t="shared" si="25"/>
        <v>20210503</v>
      </c>
      <c r="BE50" s="141" t="str">
        <f t="shared" si="27"/>
        <v>000000000000000</v>
      </c>
      <c r="BF50" s="144" t="str">
        <f t="shared" si="28"/>
        <v>000000000000000</v>
      </c>
      <c r="BG50" s="80" t="str">
        <f t="shared" si="29"/>
        <v>0002</v>
      </c>
      <c r="BH50" t="str">
        <f t="shared" si="30"/>
        <v>000000000000000</v>
      </c>
      <c r="BI50" s="170">
        <v>41</v>
      </c>
      <c r="BJ50" s="156">
        <v>100140023</v>
      </c>
      <c r="BK50" s="156">
        <v>200041035</v>
      </c>
      <c r="BL50" s="156" t="s">
        <v>132</v>
      </c>
      <c r="BM50" s="161">
        <v>5716.5</v>
      </c>
      <c r="BN50" s="157">
        <v>44319</v>
      </c>
      <c r="BO50" s="156">
        <v>53987269</v>
      </c>
      <c r="BQ50">
        <f t="shared" si="31"/>
        <v>41035</v>
      </c>
    </row>
    <row r="51" spans="1:69">
      <c r="A51" s="182">
        <v>42</v>
      </c>
      <c r="B51" s="162">
        <v>44319</v>
      </c>
      <c r="C51" s="130">
        <v>15</v>
      </c>
      <c r="D51" s="131">
        <v>2</v>
      </c>
      <c r="E51">
        <v>41036</v>
      </c>
      <c r="F51">
        <v>41036</v>
      </c>
      <c r="G51" s="133">
        <v>80</v>
      </c>
      <c r="I51" s="169" t="s">
        <v>133</v>
      </c>
      <c r="J51" s="161">
        <v>4900</v>
      </c>
      <c r="R51" s="133" t="s">
        <v>72</v>
      </c>
      <c r="W51" s="162">
        <v>44319</v>
      </c>
      <c r="AB51" s="168" t="s">
        <v>1</v>
      </c>
      <c r="AD51" s="163" t="str">
        <f t="shared" si="3"/>
        <v>202105030150000200000000000000041036000000000000000410368000000000000000000000REYES Tomas Alejandro         000000000490000000000000000000000000000000000000000000000000000000000000000000000000000000000000000000000000000000000000PES00000000000000000000000000020210503</v>
      </c>
      <c r="AE51" s="164" t="str">
        <f t="shared" si="4"/>
        <v>0150000200000000000000041036Exento</v>
      </c>
      <c r="AF51" s="170">
        <v>42</v>
      </c>
      <c r="AG51" s="141" t="str">
        <f t="shared" si="5"/>
        <v>20210503</v>
      </c>
      <c r="AH51" s="141" t="str">
        <f t="shared" si="6"/>
        <v>015</v>
      </c>
      <c r="AI51" s="141" t="str">
        <f t="shared" si="7"/>
        <v>00002</v>
      </c>
      <c r="AJ51" s="141" t="str">
        <f t="shared" si="8"/>
        <v>00000000000000041036</v>
      </c>
      <c r="AK51" s="141" t="str">
        <f t="shared" si="9"/>
        <v>00000000000000041036</v>
      </c>
      <c r="AL51" s="165" t="str">
        <f t="shared" si="10"/>
        <v>80</v>
      </c>
      <c r="AM51" s="141" t="str">
        <f t="shared" si="11"/>
        <v>00000000000000000000</v>
      </c>
      <c r="AN51" s="143" t="str">
        <f t="shared" si="12"/>
        <v xml:space="preserve">REYES Tomas Alejandro         </v>
      </c>
      <c r="AO51" s="141" t="str">
        <f t="shared" si="13"/>
        <v>000000000490000</v>
      </c>
      <c r="AP51" s="141" t="str">
        <f t="shared" si="14"/>
        <v>000000000000000</v>
      </c>
      <c r="AQ51" s="141" t="str">
        <f t="shared" si="15"/>
        <v>000000000000000</v>
      </c>
      <c r="AR51" s="141" t="str">
        <f t="shared" si="16"/>
        <v>000000000000000</v>
      </c>
      <c r="AS51" s="141" t="str">
        <f t="shared" si="17"/>
        <v>000000000000000</v>
      </c>
      <c r="AT51" s="141" t="str">
        <f t="shared" si="18"/>
        <v>000000000000000</v>
      </c>
      <c r="AU51" s="141" t="str">
        <f t="shared" si="19"/>
        <v>000000000000000</v>
      </c>
      <c r="AV51" s="141" t="str">
        <f t="shared" si="20"/>
        <v>000000000000000</v>
      </c>
      <c r="AW51" s="165" t="str">
        <f t="shared" si="2"/>
        <v>PES</v>
      </c>
      <c r="AX51" s="141" t="str">
        <f t="shared" si="21"/>
        <v>0000000000</v>
      </c>
      <c r="AY51" s="142">
        <f t="shared" si="22"/>
        <v>0</v>
      </c>
      <c r="AZ51" s="142">
        <f t="shared" si="23"/>
        <v>0</v>
      </c>
      <c r="BA51" s="141" t="str">
        <f t="shared" si="24"/>
        <v>000000000000000</v>
      </c>
      <c r="BB51" s="141" t="str">
        <f t="shared" si="25"/>
        <v>20210503</v>
      </c>
      <c r="BE51" s="141" t="str">
        <f t="shared" si="27"/>
        <v>000000000000000</v>
      </c>
      <c r="BF51" s="144" t="str">
        <f t="shared" si="28"/>
        <v>000000000000000</v>
      </c>
      <c r="BG51" s="80" t="str">
        <f t="shared" si="29"/>
        <v>0002</v>
      </c>
      <c r="BH51" t="str">
        <f t="shared" si="30"/>
        <v>000000000000000</v>
      </c>
      <c r="BI51" s="170">
        <v>42</v>
      </c>
      <c r="BJ51" s="156">
        <v>100140603</v>
      </c>
      <c r="BK51" s="156">
        <v>200041036</v>
      </c>
      <c r="BL51" s="156" t="s">
        <v>133</v>
      </c>
      <c r="BM51" s="161">
        <v>4900</v>
      </c>
      <c r="BN51" s="157">
        <v>44319</v>
      </c>
      <c r="BO51" s="156">
        <v>55420409</v>
      </c>
      <c r="BQ51">
        <f t="shared" si="31"/>
        <v>41036</v>
      </c>
    </row>
    <row r="52" spans="1:69">
      <c r="A52" s="181">
        <v>43</v>
      </c>
      <c r="B52" s="162">
        <v>44319</v>
      </c>
      <c r="C52" s="130">
        <v>15</v>
      </c>
      <c r="D52" s="131">
        <v>2</v>
      </c>
      <c r="E52">
        <v>41037</v>
      </c>
      <c r="F52">
        <v>41037</v>
      </c>
      <c r="G52" s="133">
        <v>80</v>
      </c>
      <c r="I52" s="169" t="s">
        <v>134</v>
      </c>
      <c r="J52" s="161">
        <v>4900</v>
      </c>
      <c r="R52" s="133" t="s">
        <v>72</v>
      </c>
      <c r="W52" s="162">
        <v>44319</v>
      </c>
      <c r="AB52" s="168" t="s">
        <v>1</v>
      </c>
      <c r="AD52" s="163" t="str">
        <f t="shared" si="3"/>
        <v>202105030150000200000000000000041037000000000000000410378000000000000000000000GOZALBO MILO BENJAMIN         000000000490000000000000000000000000000000000000000000000000000000000000000000000000000000000000000000000000000000000000PES00000000000000000000000000020210503</v>
      </c>
      <c r="AE52" s="164" t="str">
        <f t="shared" si="4"/>
        <v>0150000200000000000000041037Exento</v>
      </c>
      <c r="AF52" s="170">
        <v>43</v>
      </c>
      <c r="AG52" s="141" t="str">
        <f t="shared" si="5"/>
        <v>20210503</v>
      </c>
      <c r="AH52" s="141" t="str">
        <f t="shared" si="6"/>
        <v>015</v>
      </c>
      <c r="AI52" s="141" t="str">
        <f t="shared" si="7"/>
        <v>00002</v>
      </c>
      <c r="AJ52" s="141" t="str">
        <f t="shared" si="8"/>
        <v>00000000000000041037</v>
      </c>
      <c r="AK52" s="141" t="str">
        <f t="shared" si="9"/>
        <v>00000000000000041037</v>
      </c>
      <c r="AL52" s="165" t="str">
        <f t="shared" si="10"/>
        <v>80</v>
      </c>
      <c r="AM52" s="141" t="str">
        <f t="shared" si="11"/>
        <v>00000000000000000000</v>
      </c>
      <c r="AN52" s="143" t="str">
        <f t="shared" si="12"/>
        <v xml:space="preserve">GOZALBO MILO BENJAMIN         </v>
      </c>
      <c r="AO52" s="141" t="str">
        <f t="shared" si="13"/>
        <v>000000000490000</v>
      </c>
      <c r="AP52" s="141" t="str">
        <f t="shared" si="14"/>
        <v>000000000000000</v>
      </c>
      <c r="AQ52" s="141" t="str">
        <f t="shared" si="15"/>
        <v>000000000000000</v>
      </c>
      <c r="AR52" s="141" t="str">
        <f t="shared" si="16"/>
        <v>000000000000000</v>
      </c>
      <c r="AS52" s="141" t="str">
        <f t="shared" si="17"/>
        <v>000000000000000</v>
      </c>
      <c r="AT52" s="141" t="str">
        <f t="shared" si="18"/>
        <v>000000000000000</v>
      </c>
      <c r="AU52" s="141" t="str">
        <f t="shared" si="19"/>
        <v>000000000000000</v>
      </c>
      <c r="AV52" s="141" t="str">
        <f t="shared" si="20"/>
        <v>000000000000000</v>
      </c>
      <c r="AW52" s="165" t="str">
        <f t="shared" si="2"/>
        <v>PES</v>
      </c>
      <c r="AX52" s="141" t="str">
        <f t="shared" si="21"/>
        <v>0000000000</v>
      </c>
      <c r="AY52" s="142">
        <f t="shared" si="22"/>
        <v>0</v>
      </c>
      <c r="AZ52" s="142">
        <f t="shared" si="23"/>
        <v>0</v>
      </c>
      <c r="BA52" s="141" t="str">
        <f t="shared" si="24"/>
        <v>000000000000000</v>
      </c>
      <c r="BB52" s="141" t="str">
        <f t="shared" si="25"/>
        <v>20210503</v>
      </c>
      <c r="BE52" s="141" t="str">
        <f t="shared" si="27"/>
        <v>000000000000000</v>
      </c>
      <c r="BF52" s="144" t="str">
        <f t="shared" si="28"/>
        <v>000000000000000</v>
      </c>
      <c r="BG52" s="80" t="str">
        <f t="shared" si="29"/>
        <v>0002</v>
      </c>
      <c r="BH52" t="str">
        <f t="shared" si="30"/>
        <v>000000000000000</v>
      </c>
      <c r="BI52" s="170">
        <v>43</v>
      </c>
      <c r="BJ52" s="156">
        <v>100140529</v>
      </c>
      <c r="BK52" s="156">
        <v>200041037</v>
      </c>
      <c r="BL52" s="156" t="s">
        <v>134</v>
      </c>
      <c r="BM52" s="161">
        <v>4900</v>
      </c>
      <c r="BN52" s="157">
        <v>44319</v>
      </c>
      <c r="BO52" s="156">
        <v>56350300</v>
      </c>
      <c r="BQ52">
        <f t="shared" si="31"/>
        <v>41037</v>
      </c>
    </row>
    <row r="53" spans="1:69">
      <c r="A53" s="182">
        <v>44</v>
      </c>
      <c r="B53" s="162">
        <v>44319</v>
      </c>
      <c r="C53" s="130">
        <v>15</v>
      </c>
      <c r="D53" s="131">
        <v>2</v>
      </c>
      <c r="E53">
        <v>41038</v>
      </c>
      <c r="F53">
        <v>41038</v>
      </c>
      <c r="G53" s="133">
        <v>80</v>
      </c>
      <c r="I53" s="169" t="s">
        <v>135</v>
      </c>
      <c r="J53" s="161">
        <v>5550</v>
      </c>
      <c r="R53" s="133" t="s">
        <v>72</v>
      </c>
      <c r="W53" s="162">
        <v>44319</v>
      </c>
      <c r="AB53" s="168" t="s">
        <v>1</v>
      </c>
      <c r="AD53" s="163" t="str">
        <f t="shared" si="3"/>
        <v>202105030150000200000000000000041038000000000000000410388000000000000000000000LUQUE GARCIA IRINA            000000000555000000000000000000000000000000000000000000000000000000000000000000000000000000000000000000000000000000000000PES00000000000000000000000000020210503</v>
      </c>
      <c r="AE53" s="164" t="str">
        <f t="shared" si="4"/>
        <v>0150000200000000000000041038Exento</v>
      </c>
      <c r="AF53" s="170">
        <v>44</v>
      </c>
      <c r="AG53" s="141" t="str">
        <f t="shared" si="5"/>
        <v>20210503</v>
      </c>
      <c r="AH53" s="141" t="str">
        <f t="shared" si="6"/>
        <v>015</v>
      </c>
      <c r="AI53" s="141" t="str">
        <f t="shared" si="7"/>
        <v>00002</v>
      </c>
      <c r="AJ53" s="141" t="str">
        <f t="shared" si="8"/>
        <v>00000000000000041038</v>
      </c>
      <c r="AK53" s="141" t="str">
        <f t="shared" si="9"/>
        <v>00000000000000041038</v>
      </c>
      <c r="AL53" s="165" t="str">
        <f t="shared" si="10"/>
        <v>80</v>
      </c>
      <c r="AM53" s="141" t="str">
        <f t="shared" si="11"/>
        <v>00000000000000000000</v>
      </c>
      <c r="AN53" s="143" t="str">
        <f t="shared" si="12"/>
        <v xml:space="preserve">LUQUE GARCIA IRINA            </v>
      </c>
      <c r="AO53" s="141" t="str">
        <f t="shared" si="13"/>
        <v>000000000555000</v>
      </c>
      <c r="AP53" s="141" t="str">
        <f t="shared" si="14"/>
        <v>000000000000000</v>
      </c>
      <c r="AQ53" s="141" t="str">
        <f t="shared" si="15"/>
        <v>000000000000000</v>
      </c>
      <c r="AR53" s="141" t="str">
        <f t="shared" si="16"/>
        <v>000000000000000</v>
      </c>
      <c r="AS53" s="141" t="str">
        <f t="shared" si="17"/>
        <v>000000000000000</v>
      </c>
      <c r="AT53" s="141" t="str">
        <f t="shared" si="18"/>
        <v>000000000000000</v>
      </c>
      <c r="AU53" s="141" t="str">
        <f t="shared" si="19"/>
        <v>000000000000000</v>
      </c>
      <c r="AV53" s="141" t="str">
        <f t="shared" si="20"/>
        <v>000000000000000</v>
      </c>
      <c r="AW53" s="165" t="str">
        <f t="shared" si="2"/>
        <v>PES</v>
      </c>
      <c r="AX53" s="141" t="str">
        <f t="shared" si="21"/>
        <v>0000000000</v>
      </c>
      <c r="AY53" s="142">
        <f t="shared" si="22"/>
        <v>0</v>
      </c>
      <c r="AZ53" s="142">
        <f t="shared" si="23"/>
        <v>0</v>
      </c>
      <c r="BA53" s="141" t="str">
        <f t="shared" si="24"/>
        <v>000000000000000</v>
      </c>
      <c r="BB53" s="141" t="str">
        <f t="shared" si="25"/>
        <v>20210503</v>
      </c>
      <c r="BE53" s="141" t="str">
        <f t="shared" si="27"/>
        <v>000000000000000</v>
      </c>
      <c r="BF53" s="144" t="str">
        <f t="shared" si="28"/>
        <v>000000000000000</v>
      </c>
      <c r="BG53" s="80" t="str">
        <f t="shared" si="29"/>
        <v>0002</v>
      </c>
      <c r="BH53" t="str">
        <f t="shared" si="30"/>
        <v>000000000000000</v>
      </c>
      <c r="BI53" s="170">
        <v>44</v>
      </c>
      <c r="BJ53" s="156">
        <v>100140885</v>
      </c>
      <c r="BK53" s="156">
        <v>200041038</v>
      </c>
      <c r="BL53" s="156" t="s">
        <v>135</v>
      </c>
      <c r="BM53" s="161">
        <v>5550</v>
      </c>
      <c r="BN53" s="157">
        <v>44319</v>
      </c>
      <c r="BO53" s="156">
        <v>52766028</v>
      </c>
      <c r="BQ53">
        <f t="shared" si="31"/>
        <v>41038</v>
      </c>
    </row>
    <row r="54" spans="1:69">
      <c r="A54" s="181">
        <v>45</v>
      </c>
      <c r="B54" s="162">
        <v>44319</v>
      </c>
      <c r="C54" s="130">
        <v>15</v>
      </c>
      <c r="D54" s="131">
        <v>2</v>
      </c>
      <c r="E54">
        <v>41039</v>
      </c>
      <c r="F54">
        <v>41039</v>
      </c>
      <c r="G54" s="133">
        <v>80</v>
      </c>
      <c r="I54" s="169" t="s">
        <v>136</v>
      </c>
      <c r="J54" s="161">
        <v>5550</v>
      </c>
      <c r="R54" s="133" t="s">
        <v>72</v>
      </c>
      <c r="W54" s="162">
        <v>44319</v>
      </c>
      <c r="AB54" s="168" t="s">
        <v>1</v>
      </c>
      <c r="AD54" s="163" t="str">
        <f t="shared" si="3"/>
        <v>202105030150000200000000000000041039000000000000000410398000000000000000000000BRITEZ VALENZUELA Ornella     000000000555000000000000000000000000000000000000000000000000000000000000000000000000000000000000000000000000000000000000PES00000000000000000000000000020210503</v>
      </c>
      <c r="AE54" s="164" t="str">
        <f t="shared" si="4"/>
        <v>0150000200000000000000041039Exento</v>
      </c>
      <c r="AF54" s="170">
        <v>45</v>
      </c>
      <c r="AG54" s="141" t="str">
        <f t="shared" si="5"/>
        <v>20210503</v>
      </c>
      <c r="AH54" s="141" t="str">
        <f t="shared" si="6"/>
        <v>015</v>
      </c>
      <c r="AI54" s="141" t="str">
        <f t="shared" si="7"/>
        <v>00002</v>
      </c>
      <c r="AJ54" s="141" t="str">
        <f t="shared" si="8"/>
        <v>00000000000000041039</v>
      </c>
      <c r="AK54" s="141" t="str">
        <f t="shared" si="9"/>
        <v>00000000000000041039</v>
      </c>
      <c r="AL54" s="165" t="str">
        <f t="shared" si="10"/>
        <v>80</v>
      </c>
      <c r="AM54" s="141" t="str">
        <f t="shared" si="11"/>
        <v>00000000000000000000</v>
      </c>
      <c r="AN54" s="143" t="str">
        <f t="shared" si="12"/>
        <v xml:space="preserve">BRITEZ VALENZUELA Ornella     </v>
      </c>
      <c r="AO54" s="141" t="str">
        <f t="shared" si="13"/>
        <v>000000000555000</v>
      </c>
      <c r="AP54" s="141" t="str">
        <f t="shared" si="14"/>
        <v>000000000000000</v>
      </c>
      <c r="AQ54" s="141" t="str">
        <f t="shared" si="15"/>
        <v>000000000000000</v>
      </c>
      <c r="AR54" s="141" t="str">
        <f t="shared" si="16"/>
        <v>000000000000000</v>
      </c>
      <c r="AS54" s="141" t="str">
        <f t="shared" si="17"/>
        <v>000000000000000</v>
      </c>
      <c r="AT54" s="141" t="str">
        <f t="shared" si="18"/>
        <v>000000000000000</v>
      </c>
      <c r="AU54" s="141" t="str">
        <f t="shared" si="19"/>
        <v>000000000000000</v>
      </c>
      <c r="AV54" s="141" t="str">
        <f t="shared" si="20"/>
        <v>000000000000000</v>
      </c>
      <c r="AW54" s="165" t="str">
        <f t="shared" si="2"/>
        <v>PES</v>
      </c>
      <c r="AX54" s="141" t="str">
        <f t="shared" si="21"/>
        <v>0000000000</v>
      </c>
      <c r="AY54" s="142">
        <f t="shared" si="22"/>
        <v>0</v>
      </c>
      <c r="AZ54" s="142">
        <f t="shared" si="23"/>
        <v>0</v>
      </c>
      <c r="BA54" s="141" t="str">
        <f t="shared" si="24"/>
        <v>000000000000000</v>
      </c>
      <c r="BB54" s="141" t="str">
        <f t="shared" si="25"/>
        <v>20210503</v>
      </c>
      <c r="BE54" s="141" t="str">
        <f t="shared" si="27"/>
        <v>000000000000000</v>
      </c>
      <c r="BF54" s="144" t="str">
        <f t="shared" si="28"/>
        <v>000000000000000</v>
      </c>
      <c r="BG54" s="80" t="str">
        <f t="shared" si="29"/>
        <v>0002</v>
      </c>
      <c r="BH54" t="str">
        <f t="shared" si="30"/>
        <v>000000000000000</v>
      </c>
      <c r="BI54" s="170">
        <v>45</v>
      </c>
      <c r="BJ54" s="156">
        <v>100140900</v>
      </c>
      <c r="BK54" s="156">
        <v>200041039</v>
      </c>
      <c r="BL54" s="156" t="s">
        <v>136</v>
      </c>
      <c r="BM54" s="161">
        <v>5550</v>
      </c>
      <c r="BN54" s="157">
        <v>44319</v>
      </c>
      <c r="BO54" s="156">
        <v>52778635</v>
      </c>
      <c r="BQ54">
        <f t="shared" si="31"/>
        <v>41039</v>
      </c>
    </row>
    <row r="55" spans="1:69">
      <c r="A55" s="182">
        <v>46</v>
      </c>
      <c r="B55" s="162">
        <v>44319</v>
      </c>
      <c r="C55" s="130">
        <v>15</v>
      </c>
      <c r="D55" s="131">
        <v>2</v>
      </c>
      <c r="E55">
        <v>41040</v>
      </c>
      <c r="F55">
        <v>41040</v>
      </c>
      <c r="G55" s="133">
        <v>80</v>
      </c>
      <c r="I55" s="169" t="s">
        <v>137</v>
      </c>
      <c r="J55" s="161">
        <v>5500</v>
      </c>
      <c r="R55" s="133" t="s">
        <v>72</v>
      </c>
      <c r="W55" s="162">
        <v>44319</v>
      </c>
      <c r="AB55" s="168" t="s">
        <v>1</v>
      </c>
      <c r="AD55" s="163" t="str">
        <f t="shared" si="3"/>
        <v>202105030150000200000000000000041040000000000000000410408000000000000000000000BENITEZ Diego Ezequiel        000000000550000000000000000000000000000000000000000000000000000000000000000000000000000000000000000000000000000000000000PES00000000000000000000000000020210503</v>
      </c>
      <c r="AE55" s="164" t="str">
        <f t="shared" si="4"/>
        <v>0150000200000000000000041040Exento</v>
      </c>
      <c r="AF55" s="170">
        <v>46</v>
      </c>
      <c r="AG55" s="141" t="str">
        <f t="shared" si="5"/>
        <v>20210503</v>
      </c>
      <c r="AH55" s="141" t="str">
        <f t="shared" si="6"/>
        <v>015</v>
      </c>
      <c r="AI55" s="141" t="str">
        <f t="shared" si="7"/>
        <v>00002</v>
      </c>
      <c r="AJ55" s="141" t="str">
        <f t="shared" si="8"/>
        <v>00000000000000041040</v>
      </c>
      <c r="AK55" s="141" t="str">
        <f t="shared" si="9"/>
        <v>00000000000000041040</v>
      </c>
      <c r="AL55" s="165" t="str">
        <f t="shared" si="10"/>
        <v>80</v>
      </c>
      <c r="AM55" s="141" t="str">
        <f t="shared" si="11"/>
        <v>00000000000000000000</v>
      </c>
      <c r="AN55" s="143" t="str">
        <f t="shared" si="12"/>
        <v xml:space="preserve">BENITEZ Diego Ezequiel        </v>
      </c>
      <c r="AO55" s="141" t="str">
        <f t="shared" si="13"/>
        <v>000000000550000</v>
      </c>
      <c r="AP55" s="141" t="str">
        <f t="shared" si="14"/>
        <v>000000000000000</v>
      </c>
      <c r="AQ55" s="141" t="str">
        <f t="shared" si="15"/>
        <v>000000000000000</v>
      </c>
      <c r="AR55" s="141" t="str">
        <f t="shared" si="16"/>
        <v>000000000000000</v>
      </c>
      <c r="AS55" s="141" t="str">
        <f t="shared" si="17"/>
        <v>000000000000000</v>
      </c>
      <c r="AT55" s="141" t="str">
        <f t="shared" si="18"/>
        <v>000000000000000</v>
      </c>
      <c r="AU55" s="141" t="str">
        <f t="shared" si="19"/>
        <v>000000000000000</v>
      </c>
      <c r="AV55" s="141" t="str">
        <f t="shared" si="20"/>
        <v>000000000000000</v>
      </c>
      <c r="AW55" s="165" t="str">
        <f t="shared" si="2"/>
        <v>PES</v>
      </c>
      <c r="AX55" s="141" t="str">
        <f t="shared" si="21"/>
        <v>0000000000</v>
      </c>
      <c r="AY55" s="142">
        <f t="shared" si="22"/>
        <v>0</v>
      </c>
      <c r="AZ55" s="142">
        <f t="shared" si="23"/>
        <v>0</v>
      </c>
      <c r="BA55" s="141" t="str">
        <f t="shared" si="24"/>
        <v>000000000000000</v>
      </c>
      <c r="BB55" s="141" t="str">
        <f t="shared" si="25"/>
        <v>20210503</v>
      </c>
      <c r="BE55" s="141" t="str">
        <f t="shared" si="27"/>
        <v>000000000000000</v>
      </c>
      <c r="BF55" s="144" t="str">
        <f t="shared" si="28"/>
        <v>000000000000000</v>
      </c>
      <c r="BG55" s="80" t="str">
        <f t="shared" si="29"/>
        <v>0002</v>
      </c>
      <c r="BH55" t="str">
        <f t="shared" si="30"/>
        <v>000000000000000</v>
      </c>
      <c r="BI55" s="170">
        <v>46</v>
      </c>
      <c r="BJ55" s="156">
        <v>100140911</v>
      </c>
      <c r="BK55" s="156">
        <v>200041040</v>
      </c>
      <c r="BL55" s="156" t="s">
        <v>137</v>
      </c>
      <c r="BM55" s="161">
        <v>5500</v>
      </c>
      <c r="BN55" s="157">
        <v>44319</v>
      </c>
      <c r="BO55" s="156">
        <v>52419269</v>
      </c>
      <c r="BQ55">
        <f t="shared" si="31"/>
        <v>41040</v>
      </c>
    </row>
    <row r="56" spans="1:69">
      <c r="A56" s="181">
        <v>47</v>
      </c>
      <c r="B56" s="162">
        <v>44320</v>
      </c>
      <c r="C56" s="130">
        <v>15</v>
      </c>
      <c r="D56" s="131">
        <v>2</v>
      </c>
      <c r="E56">
        <v>41041</v>
      </c>
      <c r="F56">
        <v>41041</v>
      </c>
      <c r="G56" s="133">
        <v>80</v>
      </c>
      <c r="I56" s="169" t="s">
        <v>138</v>
      </c>
      <c r="J56" s="161">
        <v>4900</v>
      </c>
      <c r="R56" s="133" t="s">
        <v>72</v>
      </c>
      <c r="W56" s="162">
        <v>44320</v>
      </c>
      <c r="AB56" s="168" t="s">
        <v>1</v>
      </c>
      <c r="AD56" s="163" t="str">
        <f t="shared" si="3"/>
        <v>202105040150000200000000000000041041000000000000000410418000000000000000000000DE LELLIS Camila              000000000490000000000000000000000000000000000000000000000000000000000000000000000000000000000000000000000000000000000000PES00000000000000000000000000020210504</v>
      </c>
      <c r="AE56" s="164" t="str">
        <f t="shared" si="4"/>
        <v>0150000200000000000000041041Exento</v>
      </c>
      <c r="AF56" s="170">
        <v>47</v>
      </c>
      <c r="AG56" s="141" t="str">
        <f t="shared" si="5"/>
        <v>20210504</v>
      </c>
      <c r="AH56" s="141" t="str">
        <f t="shared" si="6"/>
        <v>015</v>
      </c>
      <c r="AI56" s="141" t="str">
        <f t="shared" si="7"/>
        <v>00002</v>
      </c>
      <c r="AJ56" s="141" t="str">
        <f t="shared" si="8"/>
        <v>00000000000000041041</v>
      </c>
      <c r="AK56" s="141" t="str">
        <f t="shared" si="9"/>
        <v>00000000000000041041</v>
      </c>
      <c r="AL56" s="165" t="str">
        <f t="shared" si="10"/>
        <v>80</v>
      </c>
      <c r="AM56" s="141" t="str">
        <f t="shared" si="11"/>
        <v>00000000000000000000</v>
      </c>
      <c r="AN56" s="143" t="str">
        <f t="shared" si="12"/>
        <v xml:space="preserve">DE LELLIS Camila              </v>
      </c>
      <c r="AO56" s="141" t="str">
        <f t="shared" si="13"/>
        <v>000000000490000</v>
      </c>
      <c r="AP56" s="141" t="str">
        <f t="shared" si="14"/>
        <v>000000000000000</v>
      </c>
      <c r="AQ56" s="141" t="str">
        <f t="shared" si="15"/>
        <v>000000000000000</v>
      </c>
      <c r="AR56" s="141" t="str">
        <f t="shared" si="16"/>
        <v>000000000000000</v>
      </c>
      <c r="AS56" s="141" t="str">
        <f t="shared" si="17"/>
        <v>000000000000000</v>
      </c>
      <c r="AT56" s="141" t="str">
        <f t="shared" si="18"/>
        <v>000000000000000</v>
      </c>
      <c r="AU56" s="141" t="str">
        <f t="shared" si="19"/>
        <v>000000000000000</v>
      </c>
      <c r="AV56" s="141" t="str">
        <f t="shared" si="20"/>
        <v>000000000000000</v>
      </c>
      <c r="AW56" s="165" t="str">
        <f t="shared" si="2"/>
        <v>PES</v>
      </c>
      <c r="AX56" s="141" t="str">
        <f t="shared" si="21"/>
        <v>0000000000</v>
      </c>
      <c r="AY56" s="142">
        <f t="shared" si="22"/>
        <v>0</v>
      </c>
      <c r="AZ56" s="142">
        <f t="shared" si="23"/>
        <v>0</v>
      </c>
      <c r="BA56" s="141" t="str">
        <f t="shared" si="24"/>
        <v>000000000000000</v>
      </c>
      <c r="BB56" s="141" t="str">
        <f t="shared" si="25"/>
        <v>20210504</v>
      </c>
      <c r="BE56" s="141" t="str">
        <f t="shared" si="27"/>
        <v>000000000000000</v>
      </c>
      <c r="BF56" s="144" t="str">
        <f t="shared" si="28"/>
        <v>000000000000000</v>
      </c>
      <c r="BG56" s="80" t="str">
        <f t="shared" si="29"/>
        <v>0002</v>
      </c>
      <c r="BH56" t="str">
        <f t="shared" si="30"/>
        <v>000000000000000</v>
      </c>
      <c r="BI56" s="170">
        <v>47</v>
      </c>
      <c r="BJ56" s="156">
        <v>100139237</v>
      </c>
      <c r="BK56" s="156">
        <v>200041041</v>
      </c>
      <c r="BL56" s="156" t="s">
        <v>138</v>
      </c>
      <c r="BM56" s="161">
        <v>4900</v>
      </c>
      <c r="BN56" s="157">
        <v>44320</v>
      </c>
      <c r="BO56" s="156">
        <v>56248621</v>
      </c>
      <c r="BQ56">
        <f t="shared" si="31"/>
        <v>41041</v>
      </c>
    </row>
    <row r="57" spans="1:69">
      <c r="A57" s="182">
        <v>48</v>
      </c>
      <c r="B57" s="162">
        <v>44320</v>
      </c>
      <c r="C57" s="130">
        <v>15</v>
      </c>
      <c r="D57" s="131">
        <v>2</v>
      </c>
      <c r="E57">
        <v>41042</v>
      </c>
      <c r="F57">
        <v>41042</v>
      </c>
      <c r="G57" s="133">
        <v>80</v>
      </c>
      <c r="I57" s="169" t="s">
        <v>139</v>
      </c>
      <c r="J57" s="161">
        <v>6150</v>
      </c>
      <c r="R57" s="133" t="s">
        <v>72</v>
      </c>
      <c r="W57" s="162">
        <v>44320</v>
      </c>
      <c r="AB57" s="168" t="s">
        <v>1</v>
      </c>
      <c r="AD57" s="163" t="str">
        <f t="shared" si="3"/>
        <v>202105040150000200000000000000041042000000000000000410428000000000000000000000GUARDAMAGNA Sebastian         000000000615000000000000000000000000000000000000000000000000000000000000000000000000000000000000000000000000000000000000PES00000000000000000000000000020210504</v>
      </c>
      <c r="AE57" s="164" t="str">
        <f t="shared" si="4"/>
        <v>0150000200000000000000041042Exento</v>
      </c>
      <c r="AF57" s="170">
        <v>48</v>
      </c>
      <c r="AG57" s="141" t="str">
        <f t="shared" si="5"/>
        <v>20210504</v>
      </c>
      <c r="AH57" s="141" t="str">
        <f t="shared" si="6"/>
        <v>015</v>
      </c>
      <c r="AI57" s="141" t="str">
        <f t="shared" si="7"/>
        <v>00002</v>
      </c>
      <c r="AJ57" s="141" t="str">
        <f t="shared" si="8"/>
        <v>00000000000000041042</v>
      </c>
      <c r="AK57" s="141" t="str">
        <f t="shared" si="9"/>
        <v>00000000000000041042</v>
      </c>
      <c r="AL57" s="165" t="str">
        <f t="shared" si="10"/>
        <v>80</v>
      </c>
      <c r="AM57" s="141" t="str">
        <f t="shared" si="11"/>
        <v>00000000000000000000</v>
      </c>
      <c r="AN57" s="143" t="str">
        <f t="shared" si="12"/>
        <v xml:space="preserve">GUARDAMAGNA Sebastian         </v>
      </c>
      <c r="AO57" s="141" t="str">
        <f t="shared" si="13"/>
        <v>000000000615000</v>
      </c>
      <c r="AP57" s="141" t="str">
        <f t="shared" si="14"/>
        <v>000000000000000</v>
      </c>
      <c r="AQ57" s="141" t="str">
        <f t="shared" si="15"/>
        <v>000000000000000</v>
      </c>
      <c r="AR57" s="141" t="str">
        <f t="shared" si="16"/>
        <v>000000000000000</v>
      </c>
      <c r="AS57" s="141" t="str">
        <f t="shared" si="17"/>
        <v>000000000000000</v>
      </c>
      <c r="AT57" s="141" t="str">
        <f t="shared" si="18"/>
        <v>000000000000000</v>
      </c>
      <c r="AU57" s="141" t="str">
        <f t="shared" si="19"/>
        <v>000000000000000</v>
      </c>
      <c r="AV57" s="141" t="str">
        <f t="shared" si="20"/>
        <v>000000000000000</v>
      </c>
      <c r="AW57" s="165" t="str">
        <f t="shared" si="2"/>
        <v>PES</v>
      </c>
      <c r="AX57" s="141" t="str">
        <f t="shared" si="21"/>
        <v>0000000000</v>
      </c>
      <c r="AY57" s="142">
        <f t="shared" si="22"/>
        <v>0</v>
      </c>
      <c r="AZ57" s="142">
        <f t="shared" si="23"/>
        <v>0</v>
      </c>
      <c r="BA57" s="141" t="str">
        <f t="shared" si="24"/>
        <v>000000000000000</v>
      </c>
      <c r="BB57" s="141" t="str">
        <f t="shared" si="25"/>
        <v>20210504</v>
      </c>
      <c r="BE57" s="141" t="str">
        <f t="shared" si="27"/>
        <v>000000000000000</v>
      </c>
      <c r="BF57" s="144" t="str">
        <f t="shared" si="28"/>
        <v>000000000000000</v>
      </c>
      <c r="BG57" s="80" t="str">
        <f t="shared" si="29"/>
        <v>0002</v>
      </c>
      <c r="BH57" t="str">
        <f t="shared" si="30"/>
        <v>000000000000000</v>
      </c>
      <c r="BI57" s="170">
        <v>48</v>
      </c>
      <c r="BJ57" s="156">
        <v>100139632</v>
      </c>
      <c r="BK57" s="156">
        <v>200041042</v>
      </c>
      <c r="BL57" s="156" t="s">
        <v>139</v>
      </c>
      <c r="BM57" s="161">
        <v>6150</v>
      </c>
      <c r="BN57" s="157">
        <v>44320</v>
      </c>
      <c r="BO57" s="156">
        <v>48922608</v>
      </c>
      <c r="BQ57">
        <f t="shared" si="31"/>
        <v>41042</v>
      </c>
    </row>
    <row r="58" spans="1:69">
      <c r="A58" s="181">
        <v>49</v>
      </c>
      <c r="B58" s="162">
        <v>44320</v>
      </c>
      <c r="C58" s="130">
        <v>15</v>
      </c>
      <c r="D58" s="131">
        <v>2</v>
      </c>
      <c r="E58">
        <v>41043</v>
      </c>
      <c r="F58">
        <v>41043</v>
      </c>
      <c r="G58" s="133">
        <v>80</v>
      </c>
      <c r="I58" s="169" t="s">
        <v>140</v>
      </c>
      <c r="J58" s="161">
        <v>5716.5</v>
      </c>
      <c r="R58" s="133" t="s">
        <v>72</v>
      </c>
      <c r="W58" s="162">
        <v>44320</v>
      </c>
      <c r="AB58" s="168" t="s">
        <v>1</v>
      </c>
      <c r="AD58" s="163" t="str">
        <f t="shared" si="3"/>
        <v>202105040150000200000000000000041043000000000000000410438000000000000000000000PEREZ BENICIO ARIEL           000000000571650000000000000000000000000000000000000000000000000000000000000000000000000000000000000000000000000000000000PES00000000000000000000000000020210504</v>
      </c>
      <c r="AE58" s="164" t="str">
        <f t="shared" si="4"/>
        <v>0150000200000000000000041043Exento</v>
      </c>
      <c r="AF58" s="170">
        <v>49</v>
      </c>
      <c r="AG58" s="141" t="str">
        <f t="shared" si="5"/>
        <v>20210504</v>
      </c>
      <c r="AH58" s="141" t="str">
        <f t="shared" si="6"/>
        <v>015</v>
      </c>
      <c r="AI58" s="141" t="str">
        <f t="shared" si="7"/>
        <v>00002</v>
      </c>
      <c r="AJ58" s="141" t="str">
        <f t="shared" si="8"/>
        <v>00000000000000041043</v>
      </c>
      <c r="AK58" s="141" t="str">
        <f t="shared" si="9"/>
        <v>00000000000000041043</v>
      </c>
      <c r="AL58" s="165" t="str">
        <f t="shared" si="10"/>
        <v>80</v>
      </c>
      <c r="AM58" s="141" t="str">
        <f t="shared" si="11"/>
        <v>00000000000000000000</v>
      </c>
      <c r="AN58" s="143" t="str">
        <f t="shared" si="12"/>
        <v xml:space="preserve">PEREZ BENICIO ARIEL           </v>
      </c>
      <c r="AO58" s="141" t="str">
        <f t="shared" si="13"/>
        <v>000000000571650</v>
      </c>
      <c r="AP58" s="141" t="str">
        <f t="shared" si="14"/>
        <v>000000000000000</v>
      </c>
      <c r="AQ58" s="141" t="str">
        <f t="shared" si="15"/>
        <v>000000000000000</v>
      </c>
      <c r="AR58" s="141" t="str">
        <f t="shared" si="16"/>
        <v>000000000000000</v>
      </c>
      <c r="AS58" s="141" t="str">
        <f t="shared" si="17"/>
        <v>000000000000000</v>
      </c>
      <c r="AT58" s="141" t="str">
        <f t="shared" si="18"/>
        <v>000000000000000</v>
      </c>
      <c r="AU58" s="141" t="str">
        <f t="shared" si="19"/>
        <v>000000000000000</v>
      </c>
      <c r="AV58" s="141" t="str">
        <f t="shared" si="20"/>
        <v>000000000000000</v>
      </c>
      <c r="AW58" s="165" t="str">
        <f t="shared" si="2"/>
        <v>PES</v>
      </c>
      <c r="AX58" s="141" t="str">
        <f t="shared" si="21"/>
        <v>0000000000</v>
      </c>
      <c r="AY58" s="142">
        <f t="shared" si="22"/>
        <v>0</v>
      </c>
      <c r="AZ58" s="142">
        <f t="shared" si="23"/>
        <v>0</v>
      </c>
      <c r="BA58" s="141" t="str">
        <f t="shared" si="24"/>
        <v>000000000000000</v>
      </c>
      <c r="BB58" s="141" t="str">
        <f t="shared" si="25"/>
        <v>20210504</v>
      </c>
      <c r="BE58" s="141" t="str">
        <f t="shared" si="27"/>
        <v>000000000000000</v>
      </c>
      <c r="BF58" s="144" t="str">
        <f t="shared" si="28"/>
        <v>000000000000000</v>
      </c>
      <c r="BG58" s="80" t="str">
        <f t="shared" si="29"/>
        <v>0002</v>
      </c>
      <c r="BH58" t="str">
        <f t="shared" si="30"/>
        <v>000000000000000</v>
      </c>
      <c r="BI58" s="170">
        <v>49</v>
      </c>
      <c r="BJ58" s="156">
        <v>100139983</v>
      </c>
      <c r="BK58" s="156">
        <v>200041043</v>
      </c>
      <c r="BL58" s="156" t="s">
        <v>140</v>
      </c>
      <c r="BM58" s="161">
        <v>5716.5</v>
      </c>
      <c r="BN58" s="157">
        <v>44320</v>
      </c>
      <c r="BO58" s="156">
        <v>54885233</v>
      </c>
      <c r="BQ58">
        <f t="shared" si="31"/>
        <v>41043</v>
      </c>
    </row>
    <row r="59" spans="1:69">
      <c r="A59" s="182">
        <v>50</v>
      </c>
      <c r="B59" s="162">
        <v>44320</v>
      </c>
      <c r="C59" s="130">
        <v>15</v>
      </c>
      <c r="D59" s="131">
        <v>2</v>
      </c>
      <c r="E59">
        <v>41044</v>
      </c>
      <c r="F59">
        <v>41044</v>
      </c>
      <c r="G59" s="133">
        <v>80</v>
      </c>
      <c r="I59" s="169" t="s">
        <v>141</v>
      </c>
      <c r="J59" s="161">
        <v>5716.5</v>
      </c>
      <c r="R59" s="133" t="s">
        <v>72</v>
      </c>
      <c r="W59" s="162">
        <v>44320</v>
      </c>
      <c r="AB59" s="168" t="s">
        <v>1</v>
      </c>
      <c r="AD59" s="163" t="str">
        <f t="shared" si="3"/>
        <v>202105040150000200000000000000041044000000000000000410448000000000000000000000SPRINGER Mateo                000000000571650000000000000000000000000000000000000000000000000000000000000000000000000000000000000000000000000000000000PES00000000000000000000000000020210504</v>
      </c>
      <c r="AE59" s="164" t="str">
        <f t="shared" si="4"/>
        <v>0150000200000000000000041044Exento</v>
      </c>
      <c r="AF59" s="170">
        <v>50</v>
      </c>
      <c r="AG59" s="141" t="str">
        <f t="shared" si="5"/>
        <v>20210504</v>
      </c>
      <c r="AH59" s="141" t="str">
        <f t="shared" si="6"/>
        <v>015</v>
      </c>
      <c r="AI59" s="141" t="str">
        <f t="shared" si="7"/>
        <v>00002</v>
      </c>
      <c r="AJ59" s="141" t="str">
        <f t="shared" si="8"/>
        <v>00000000000000041044</v>
      </c>
      <c r="AK59" s="141" t="str">
        <f t="shared" si="9"/>
        <v>00000000000000041044</v>
      </c>
      <c r="AL59" s="165" t="str">
        <f t="shared" si="10"/>
        <v>80</v>
      </c>
      <c r="AM59" s="141" t="str">
        <f t="shared" si="11"/>
        <v>00000000000000000000</v>
      </c>
      <c r="AN59" s="143" t="str">
        <f t="shared" si="12"/>
        <v xml:space="preserve">SPRINGER Mateo                </v>
      </c>
      <c r="AO59" s="141" t="str">
        <f t="shared" si="13"/>
        <v>000000000571650</v>
      </c>
      <c r="AP59" s="141" t="str">
        <f t="shared" si="14"/>
        <v>000000000000000</v>
      </c>
      <c r="AQ59" s="141" t="str">
        <f t="shared" si="15"/>
        <v>000000000000000</v>
      </c>
      <c r="AR59" s="141" t="str">
        <f t="shared" si="16"/>
        <v>000000000000000</v>
      </c>
      <c r="AS59" s="141" t="str">
        <f t="shared" si="17"/>
        <v>000000000000000</v>
      </c>
      <c r="AT59" s="141" t="str">
        <f t="shared" si="18"/>
        <v>000000000000000</v>
      </c>
      <c r="AU59" s="141" t="str">
        <f t="shared" si="19"/>
        <v>000000000000000</v>
      </c>
      <c r="AV59" s="141" t="str">
        <f t="shared" si="20"/>
        <v>000000000000000</v>
      </c>
      <c r="AW59" s="165" t="str">
        <f t="shared" si="2"/>
        <v>PES</v>
      </c>
      <c r="AX59" s="141" t="str">
        <f t="shared" si="21"/>
        <v>0000000000</v>
      </c>
      <c r="AY59" s="142">
        <f t="shared" si="22"/>
        <v>0</v>
      </c>
      <c r="AZ59" s="142">
        <f t="shared" si="23"/>
        <v>0</v>
      </c>
      <c r="BA59" s="141" t="str">
        <f t="shared" si="24"/>
        <v>000000000000000</v>
      </c>
      <c r="BB59" s="141" t="str">
        <f t="shared" si="25"/>
        <v>20210504</v>
      </c>
      <c r="BE59" s="141" t="str">
        <f t="shared" si="27"/>
        <v>000000000000000</v>
      </c>
      <c r="BF59" s="144" t="str">
        <f t="shared" si="28"/>
        <v>000000000000000</v>
      </c>
      <c r="BG59" s="80" t="str">
        <f t="shared" si="29"/>
        <v>0002</v>
      </c>
      <c r="BH59" t="str">
        <f t="shared" si="30"/>
        <v>000000000000000</v>
      </c>
      <c r="BI59" s="170">
        <v>50</v>
      </c>
      <c r="BJ59" s="156">
        <v>100139987</v>
      </c>
      <c r="BK59" s="156">
        <v>200041044</v>
      </c>
      <c r="BL59" s="156" t="s">
        <v>141</v>
      </c>
      <c r="BM59" s="161">
        <v>5716.5</v>
      </c>
      <c r="BN59" s="157">
        <v>44320</v>
      </c>
      <c r="BO59" s="156">
        <v>54350056</v>
      </c>
      <c r="BQ59">
        <f t="shared" si="31"/>
        <v>41044</v>
      </c>
    </row>
    <row r="60" spans="1:69">
      <c r="A60" s="181">
        <v>51</v>
      </c>
      <c r="B60" s="162">
        <v>44320</v>
      </c>
      <c r="C60" s="130">
        <v>15</v>
      </c>
      <c r="D60" s="131">
        <v>2</v>
      </c>
      <c r="E60">
        <v>41045</v>
      </c>
      <c r="F60">
        <v>41045</v>
      </c>
      <c r="G60" s="133">
        <v>80</v>
      </c>
      <c r="I60" s="169" t="s">
        <v>142</v>
      </c>
      <c r="J60" s="161">
        <v>6334.5</v>
      </c>
      <c r="R60" s="133" t="s">
        <v>72</v>
      </c>
      <c r="W60" s="162">
        <v>44320</v>
      </c>
      <c r="AB60" s="168" t="s">
        <v>1</v>
      </c>
      <c r="AD60" s="163" t="str">
        <f t="shared" si="3"/>
        <v>202105040150000200000000000000041045000000000000000410458000000000000000000000VERA Uma Jasmin               000000000633450000000000000000000000000000000000000000000000000000000000000000000000000000000000000000000000000000000000PES00000000000000000000000000020210504</v>
      </c>
      <c r="AE60" s="164" t="str">
        <f t="shared" si="4"/>
        <v>0150000200000000000000041045Exento</v>
      </c>
      <c r="AF60" s="170">
        <v>51</v>
      </c>
      <c r="AG60" s="141" t="str">
        <f t="shared" si="5"/>
        <v>20210504</v>
      </c>
      <c r="AH60" s="141" t="str">
        <f t="shared" si="6"/>
        <v>015</v>
      </c>
      <c r="AI60" s="141" t="str">
        <f t="shared" si="7"/>
        <v>00002</v>
      </c>
      <c r="AJ60" s="141" t="str">
        <f t="shared" si="8"/>
        <v>00000000000000041045</v>
      </c>
      <c r="AK60" s="141" t="str">
        <f t="shared" si="9"/>
        <v>00000000000000041045</v>
      </c>
      <c r="AL60" s="165" t="str">
        <f t="shared" si="10"/>
        <v>80</v>
      </c>
      <c r="AM60" s="141" t="str">
        <f t="shared" si="11"/>
        <v>00000000000000000000</v>
      </c>
      <c r="AN60" s="143" t="str">
        <f t="shared" si="12"/>
        <v xml:space="preserve">VERA Uma Jasmin               </v>
      </c>
      <c r="AO60" s="141" t="str">
        <f t="shared" si="13"/>
        <v>000000000633450</v>
      </c>
      <c r="AP60" s="141" t="str">
        <f t="shared" si="14"/>
        <v>000000000000000</v>
      </c>
      <c r="AQ60" s="141" t="str">
        <f t="shared" si="15"/>
        <v>000000000000000</v>
      </c>
      <c r="AR60" s="141" t="str">
        <f t="shared" si="16"/>
        <v>000000000000000</v>
      </c>
      <c r="AS60" s="141" t="str">
        <f t="shared" si="17"/>
        <v>000000000000000</v>
      </c>
      <c r="AT60" s="141" t="str">
        <f t="shared" si="18"/>
        <v>000000000000000</v>
      </c>
      <c r="AU60" s="141" t="str">
        <f t="shared" si="19"/>
        <v>000000000000000</v>
      </c>
      <c r="AV60" s="141" t="str">
        <f t="shared" si="20"/>
        <v>000000000000000</v>
      </c>
      <c r="AW60" s="165" t="str">
        <f t="shared" si="2"/>
        <v>PES</v>
      </c>
      <c r="AX60" s="141" t="str">
        <f t="shared" si="21"/>
        <v>0000000000</v>
      </c>
      <c r="AY60" s="142">
        <f t="shared" si="22"/>
        <v>0</v>
      </c>
      <c r="AZ60" s="142">
        <f t="shared" si="23"/>
        <v>0</v>
      </c>
      <c r="BA60" s="141" t="str">
        <f t="shared" si="24"/>
        <v>000000000000000</v>
      </c>
      <c r="BB60" s="141" t="str">
        <f t="shared" si="25"/>
        <v>20210504</v>
      </c>
      <c r="BE60" s="141" t="str">
        <f t="shared" si="27"/>
        <v>000000000000000</v>
      </c>
      <c r="BF60" s="144" t="str">
        <f t="shared" si="28"/>
        <v>000000000000000</v>
      </c>
      <c r="BG60" s="80" t="str">
        <f t="shared" si="29"/>
        <v>0002</v>
      </c>
      <c r="BH60" t="str">
        <f t="shared" si="30"/>
        <v>000000000000000</v>
      </c>
      <c r="BI60" s="170">
        <v>51</v>
      </c>
      <c r="BJ60" s="156">
        <v>100140351</v>
      </c>
      <c r="BK60" s="156">
        <v>200041045</v>
      </c>
      <c r="BL60" s="156" t="s">
        <v>142</v>
      </c>
      <c r="BM60" s="161">
        <v>6334.5</v>
      </c>
      <c r="BN60" s="157">
        <v>44320</v>
      </c>
      <c r="BO60" s="156">
        <v>48359981</v>
      </c>
      <c r="BQ60">
        <f t="shared" si="31"/>
        <v>41045</v>
      </c>
    </row>
    <row r="61" spans="1:69">
      <c r="A61" s="182">
        <v>52</v>
      </c>
      <c r="B61" s="162">
        <v>44321</v>
      </c>
      <c r="C61" s="130">
        <v>15</v>
      </c>
      <c r="D61" s="131">
        <v>2</v>
      </c>
      <c r="E61">
        <v>41046</v>
      </c>
      <c r="F61">
        <v>41046</v>
      </c>
      <c r="G61" s="133">
        <v>80</v>
      </c>
      <c r="I61" s="169" t="s">
        <v>143</v>
      </c>
      <c r="J61" s="161">
        <v>6500</v>
      </c>
      <c r="R61" s="133" t="s">
        <v>72</v>
      </c>
      <c r="W61" s="162">
        <v>44321</v>
      </c>
      <c r="AB61" s="168" t="s">
        <v>1</v>
      </c>
      <c r="AD61" s="163" t="str">
        <f t="shared" si="3"/>
        <v>202105050150000200000000000000041046000000000000000410468000000000000000000000SIMI Rocio                    000000000650000000000000000000000000000000000000000000000000000000000000000000000000000000000000000000000000000000000000PES00000000000000000000000000020210505</v>
      </c>
      <c r="AE61" s="164" t="str">
        <f t="shared" si="4"/>
        <v>0150000200000000000000041046Exento</v>
      </c>
      <c r="AF61" s="170">
        <v>52</v>
      </c>
      <c r="AG61" s="141" t="str">
        <f t="shared" si="5"/>
        <v>20210505</v>
      </c>
      <c r="AH61" s="141" t="str">
        <f t="shared" si="6"/>
        <v>015</v>
      </c>
      <c r="AI61" s="141" t="str">
        <f t="shared" si="7"/>
        <v>00002</v>
      </c>
      <c r="AJ61" s="141" t="str">
        <f t="shared" si="8"/>
        <v>00000000000000041046</v>
      </c>
      <c r="AK61" s="141" t="str">
        <f t="shared" si="9"/>
        <v>00000000000000041046</v>
      </c>
      <c r="AL61" s="165" t="str">
        <f t="shared" si="10"/>
        <v>80</v>
      </c>
      <c r="AM61" s="141" t="str">
        <f t="shared" si="11"/>
        <v>00000000000000000000</v>
      </c>
      <c r="AN61" s="143" t="str">
        <f t="shared" si="12"/>
        <v xml:space="preserve">SIMI Rocio                    </v>
      </c>
      <c r="AO61" s="141" t="str">
        <f t="shared" si="13"/>
        <v>000000000650000</v>
      </c>
      <c r="AP61" s="141" t="str">
        <f t="shared" si="14"/>
        <v>000000000000000</v>
      </c>
      <c r="AQ61" s="141" t="str">
        <f t="shared" si="15"/>
        <v>000000000000000</v>
      </c>
      <c r="AR61" s="141" t="str">
        <f t="shared" si="16"/>
        <v>000000000000000</v>
      </c>
      <c r="AS61" s="141" t="str">
        <f t="shared" si="17"/>
        <v>000000000000000</v>
      </c>
      <c r="AT61" s="141" t="str">
        <f t="shared" si="18"/>
        <v>000000000000000</v>
      </c>
      <c r="AU61" s="141" t="str">
        <f t="shared" si="19"/>
        <v>000000000000000</v>
      </c>
      <c r="AV61" s="141" t="str">
        <f t="shared" si="20"/>
        <v>000000000000000</v>
      </c>
      <c r="AW61" s="165" t="str">
        <f t="shared" si="2"/>
        <v>PES</v>
      </c>
      <c r="AX61" s="141" t="str">
        <f t="shared" si="21"/>
        <v>0000000000</v>
      </c>
      <c r="AY61" s="142">
        <f t="shared" si="22"/>
        <v>0</v>
      </c>
      <c r="AZ61" s="142">
        <f t="shared" si="23"/>
        <v>0</v>
      </c>
      <c r="BA61" s="141" t="str">
        <f t="shared" si="24"/>
        <v>000000000000000</v>
      </c>
      <c r="BB61" s="141" t="str">
        <f t="shared" si="25"/>
        <v>20210505</v>
      </c>
      <c r="BE61" s="141" t="str">
        <f t="shared" si="27"/>
        <v>000000000000000</v>
      </c>
      <c r="BF61" s="144" t="str">
        <f t="shared" si="28"/>
        <v>000000000000000</v>
      </c>
      <c r="BG61" s="80" t="str">
        <f t="shared" si="29"/>
        <v>0002</v>
      </c>
      <c r="BH61" t="str">
        <f t="shared" si="30"/>
        <v>000000000000000</v>
      </c>
      <c r="BI61" s="170">
        <v>52</v>
      </c>
      <c r="BJ61" s="156">
        <v>100141122</v>
      </c>
      <c r="BK61" s="156">
        <v>200041046</v>
      </c>
      <c r="BL61" s="156" t="s">
        <v>143</v>
      </c>
      <c r="BM61" s="161">
        <v>6500</v>
      </c>
      <c r="BN61" s="157">
        <v>44321</v>
      </c>
      <c r="BO61" s="156">
        <v>45305258</v>
      </c>
      <c r="BQ61">
        <f t="shared" si="31"/>
        <v>41046</v>
      </c>
    </row>
    <row r="62" spans="1:69">
      <c r="A62" s="181">
        <v>53</v>
      </c>
      <c r="B62" s="162">
        <v>44321</v>
      </c>
      <c r="C62" s="130">
        <v>15</v>
      </c>
      <c r="D62" s="131">
        <v>2</v>
      </c>
      <c r="E62">
        <v>41047</v>
      </c>
      <c r="F62">
        <v>41047</v>
      </c>
      <c r="G62" s="133">
        <v>80</v>
      </c>
      <c r="I62" s="169" t="s">
        <v>144</v>
      </c>
      <c r="J62" s="161">
        <v>6150</v>
      </c>
      <c r="R62" s="133" t="s">
        <v>72</v>
      </c>
      <c r="W62" s="162">
        <v>44321</v>
      </c>
      <c r="AB62" s="168" t="s">
        <v>1</v>
      </c>
      <c r="AD62" s="163" t="str">
        <f t="shared" si="3"/>
        <v>202105050150000200000000000000041047000000000000000410478000000000000000000000GARCIA CASARES Valentina      000000000615000000000000000000000000000000000000000000000000000000000000000000000000000000000000000000000000000000000000PES00000000000000000000000000020210505</v>
      </c>
      <c r="AE62" s="164" t="str">
        <f t="shared" si="4"/>
        <v>0150000200000000000000041047Exento</v>
      </c>
      <c r="AF62" s="170">
        <v>53</v>
      </c>
      <c r="AG62" s="141" t="str">
        <f t="shared" si="5"/>
        <v>20210505</v>
      </c>
      <c r="AH62" s="141" t="str">
        <f t="shared" si="6"/>
        <v>015</v>
      </c>
      <c r="AI62" s="141" t="str">
        <f t="shared" si="7"/>
        <v>00002</v>
      </c>
      <c r="AJ62" s="141" t="str">
        <f t="shared" si="8"/>
        <v>00000000000000041047</v>
      </c>
      <c r="AK62" s="141" t="str">
        <f t="shared" si="9"/>
        <v>00000000000000041047</v>
      </c>
      <c r="AL62" s="165" t="str">
        <f t="shared" si="10"/>
        <v>80</v>
      </c>
      <c r="AM62" s="141" t="str">
        <f t="shared" si="11"/>
        <v>00000000000000000000</v>
      </c>
      <c r="AN62" s="143" t="str">
        <f t="shared" si="12"/>
        <v xml:space="preserve">GARCIA CASARES Valentina      </v>
      </c>
      <c r="AO62" s="141" t="str">
        <f t="shared" si="13"/>
        <v>000000000615000</v>
      </c>
      <c r="AP62" s="141" t="str">
        <f t="shared" si="14"/>
        <v>000000000000000</v>
      </c>
      <c r="AQ62" s="141" t="str">
        <f t="shared" si="15"/>
        <v>000000000000000</v>
      </c>
      <c r="AR62" s="141" t="str">
        <f t="shared" si="16"/>
        <v>000000000000000</v>
      </c>
      <c r="AS62" s="141" t="str">
        <f t="shared" si="17"/>
        <v>000000000000000</v>
      </c>
      <c r="AT62" s="141" t="str">
        <f t="shared" si="18"/>
        <v>000000000000000</v>
      </c>
      <c r="AU62" s="141" t="str">
        <f t="shared" si="19"/>
        <v>000000000000000</v>
      </c>
      <c r="AV62" s="141" t="str">
        <f t="shared" si="20"/>
        <v>000000000000000</v>
      </c>
      <c r="AW62" s="165" t="str">
        <f t="shared" si="2"/>
        <v>PES</v>
      </c>
      <c r="AX62" s="141" t="str">
        <f t="shared" si="21"/>
        <v>0000000000</v>
      </c>
      <c r="AY62" s="142">
        <f t="shared" si="22"/>
        <v>0</v>
      </c>
      <c r="AZ62" s="142">
        <f t="shared" si="23"/>
        <v>0</v>
      </c>
      <c r="BA62" s="141" t="str">
        <f t="shared" si="24"/>
        <v>000000000000000</v>
      </c>
      <c r="BB62" s="141" t="str">
        <f t="shared" si="25"/>
        <v>20210505</v>
      </c>
      <c r="BE62" s="141" t="str">
        <f t="shared" si="27"/>
        <v>000000000000000</v>
      </c>
      <c r="BF62" s="144" t="str">
        <f t="shared" si="28"/>
        <v>000000000000000</v>
      </c>
      <c r="BG62" s="80" t="str">
        <f t="shared" si="29"/>
        <v>0002</v>
      </c>
      <c r="BH62" t="str">
        <f t="shared" si="30"/>
        <v>000000000000000</v>
      </c>
      <c r="BI62" s="170">
        <v>53</v>
      </c>
      <c r="BJ62" s="156">
        <v>100141031</v>
      </c>
      <c r="BK62" s="156">
        <v>200041047</v>
      </c>
      <c r="BL62" s="156" t="s">
        <v>144</v>
      </c>
      <c r="BM62" s="161">
        <v>6150</v>
      </c>
      <c r="BN62" s="157">
        <v>44321</v>
      </c>
      <c r="BO62" s="156">
        <v>47860177</v>
      </c>
      <c r="BQ62">
        <f t="shared" si="31"/>
        <v>41047</v>
      </c>
    </row>
    <row r="63" spans="1:69">
      <c r="A63" s="182">
        <v>54</v>
      </c>
      <c r="B63" s="162">
        <v>44321</v>
      </c>
      <c r="C63" s="130">
        <v>15</v>
      </c>
      <c r="D63" s="131">
        <v>2</v>
      </c>
      <c r="E63">
        <v>41048</v>
      </c>
      <c r="F63">
        <v>41048</v>
      </c>
      <c r="G63" s="133">
        <v>80</v>
      </c>
      <c r="I63" s="169" t="s">
        <v>145</v>
      </c>
      <c r="J63" s="161">
        <v>6150</v>
      </c>
      <c r="R63" s="133" t="s">
        <v>72</v>
      </c>
      <c r="W63" s="162">
        <v>44321</v>
      </c>
      <c r="AB63" s="168" t="s">
        <v>1</v>
      </c>
      <c r="AD63" s="163" t="str">
        <f t="shared" si="3"/>
        <v>202105050150000200000000000000041048000000000000000410488000000000000000000000BARILA Morena                 000000000615000000000000000000000000000000000000000000000000000000000000000000000000000000000000000000000000000000000000PES00000000000000000000000000020210505</v>
      </c>
      <c r="AE63" s="164" t="str">
        <f t="shared" si="4"/>
        <v>0150000200000000000000041048Exento</v>
      </c>
      <c r="AF63" s="170">
        <v>54</v>
      </c>
      <c r="AG63" s="141" t="str">
        <f t="shared" si="5"/>
        <v>20210505</v>
      </c>
      <c r="AH63" s="141" t="str">
        <f t="shared" si="6"/>
        <v>015</v>
      </c>
      <c r="AI63" s="141" t="str">
        <f t="shared" si="7"/>
        <v>00002</v>
      </c>
      <c r="AJ63" s="141" t="str">
        <f t="shared" si="8"/>
        <v>00000000000000041048</v>
      </c>
      <c r="AK63" s="141" t="str">
        <f t="shared" si="9"/>
        <v>00000000000000041048</v>
      </c>
      <c r="AL63" s="165" t="str">
        <f t="shared" si="10"/>
        <v>80</v>
      </c>
      <c r="AM63" s="141" t="str">
        <f t="shared" si="11"/>
        <v>00000000000000000000</v>
      </c>
      <c r="AN63" s="143" t="str">
        <f t="shared" si="12"/>
        <v xml:space="preserve">BARILA Morena                 </v>
      </c>
      <c r="AO63" s="141" t="str">
        <f t="shared" si="13"/>
        <v>000000000615000</v>
      </c>
      <c r="AP63" s="141" t="str">
        <f t="shared" si="14"/>
        <v>000000000000000</v>
      </c>
      <c r="AQ63" s="141" t="str">
        <f t="shared" si="15"/>
        <v>000000000000000</v>
      </c>
      <c r="AR63" s="141" t="str">
        <f t="shared" si="16"/>
        <v>000000000000000</v>
      </c>
      <c r="AS63" s="141" t="str">
        <f t="shared" si="17"/>
        <v>000000000000000</v>
      </c>
      <c r="AT63" s="141" t="str">
        <f t="shared" si="18"/>
        <v>000000000000000</v>
      </c>
      <c r="AU63" s="141" t="str">
        <f t="shared" si="19"/>
        <v>000000000000000</v>
      </c>
      <c r="AV63" s="141" t="str">
        <f t="shared" si="20"/>
        <v>000000000000000</v>
      </c>
      <c r="AW63" s="165" t="str">
        <f t="shared" si="2"/>
        <v>PES</v>
      </c>
      <c r="AX63" s="141" t="str">
        <f t="shared" si="21"/>
        <v>0000000000</v>
      </c>
      <c r="AY63" s="142">
        <f t="shared" si="22"/>
        <v>0</v>
      </c>
      <c r="AZ63" s="142">
        <f t="shared" si="23"/>
        <v>0</v>
      </c>
      <c r="BA63" s="141" t="str">
        <f t="shared" si="24"/>
        <v>000000000000000</v>
      </c>
      <c r="BB63" s="141" t="str">
        <f t="shared" si="25"/>
        <v>20210505</v>
      </c>
      <c r="BE63" s="141" t="str">
        <f t="shared" si="27"/>
        <v>000000000000000</v>
      </c>
      <c r="BF63" s="144" t="str">
        <f t="shared" si="28"/>
        <v>000000000000000</v>
      </c>
      <c r="BG63" s="80" t="str">
        <f t="shared" si="29"/>
        <v>0002</v>
      </c>
      <c r="BH63" t="str">
        <f t="shared" si="30"/>
        <v>000000000000000</v>
      </c>
      <c r="BI63" s="170">
        <v>54</v>
      </c>
      <c r="BJ63" s="156">
        <v>100141007</v>
      </c>
      <c r="BK63" s="156">
        <v>200041048</v>
      </c>
      <c r="BL63" s="156" t="s">
        <v>145</v>
      </c>
      <c r="BM63" s="161">
        <v>6150</v>
      </c>
      <c r="BN63" s="157">
        <v>44321</v>
      </c>
      <c r="BO63" s="156">
        <v>48056903</v>
      </c>
      <c r="BQ63">
        <f t="shared" si="31"/>
        <v>41048</v>
      </c>
    </row>
    <row r="64" spans="1:69">
      <c r="A64" s="181">
        <v>55</v>
      </c>
      <c r="B64" s="162">
        <v>44321</v>
      </c>
      <c r="C64" s="130">
        <v>15</v>
      </c>
      <c r="D64" s="131">
        <v>2</v>
      </c>
      <c r="E64">
        <v>41049</v>
      </c>
      <c r="F64">
        <v>41049</v>
      </c>
      <c r="G64" s="133">
        <v>80</v>
      </c>
      <c r="I64" s="169" t="s">
        <v>146</v>
      </c>
      <c r="J64" s="161">
        <v>6150</v>
      </c>
      <c r="R64" s="133" t="s">
        <v>72</v>
      </c>
      <c r="W64" s="162">
        <v>44321</v>
      </c>
      <c r="AB64" s="168" t="s">
        <v>1</v>
      </c>
      <c r="AD64" s="163" t="str">
        <f t="shared" si="3"/>
        <v>202105050150000200000000000000041049000000000000000410498000000000000000000000PINTO Candela                 000000000615000000000000000000000000000000000000000000000000000000000000000000000000000000000000000000000000000000000000PES00000000000000000000000000020210505</v>
      </c>
      <c r="AE64" s="164" t="str">
        <f t="shared" si="4"/>
        <v>0150000200000000000000041049Exento</v>
      </c>
      <c r="AF64" s="170">
        <v>55</v>
      </c>
      <c r="AG64" s="141" t="str">
        <f t="shared" si="5"/>
        <v>20210505</v>
      </c>
      <c r="AH64" s="141" t="str">
        <f t="shared" si="6"/>
        <v>015</v>
      </c>
      <c r="AI64" s="141" t="str">
        <f t="shared" si="7"/>
        <v>00002</v>
      </c>
      <c r="AJ64" s="141" t="str">
        <f t="shared" si="8"/>
        <v>00000000000000041049</v>
      </c>
      <c r="AK64" s="141" t="str">
        <f t="shared" si="9"/>
        <v>00000000000000041049</v>
      </c>
      <c r="AL64" s="165" t="str">
        <f t="shared" si="10"/>
        <v>80</v>
      </c>
      <c r="AM64" s="141" t="str">
        <f t="shared" si="11"/>
        <v>00000000000000000000</v>
      </c>
      <c r="AN64" s="143" t="str">
        <f t="shared" si="12"/>
        <v xml:space="preserve">PINTO Candela                 </v>
      </c>
      <c r="AO64" s="141" t="str">
        <f t="shared" si="13"/>
        <v>000000000615000</v>
      </c>
      <c r="AP64" s="141" t="str">
        <f t="shared" si="14"/>
        <v>000000000000000</v>
      </c>
      <c r="AQ64" s="141" t="str">
        <f t="shared" si="15"/>
        <v>000000000000000</v>
      </c>
      <c r="AR64" s="141" t="str">
        <f t="shared" si="16"/>
        <v>000000000000000</v>
      </c>
      <c r="AS64" s="141" t="str">
        <f t="shared" si="17"/>
        <v>000000000000000</v>
      </c>
      <c r="AT64" s="141" t="str">
        <f t="shared" si="18"/>
        <v>000000000000000</v>
      </c>
      <c r="AU64" s="141" t="str">
        <f t="shared" si="19"/>
        <v>000000000000000</v>
      </c>
      <c r="AV64" s="141" t="str">
        <f t="shared" si="20"/>
        <v>000000000000000</v>
      </c>
      <c r="AW64" s="165" t="str">
        <f t="shared" si="2"/>
        <v>PES</v>
      </c>
      <c r="AX64" s="141" t="str">
        <f t="shared" si="21"/>
        <v>0000000000</v>
      </c>
      <c r="AY64" s="142">
        <f t="shared" si="22"/>
        <v>0</v>
      </c>
      <c r="AZ64" s="142">
        <f t="shared" si="23"/>
        <v>0</v>
      </c>
      <c r="BA64" s="141" t="str">
        <f t="shared" si="24"/>
        <v>000000000000000</v>
      </c>
      <c r="BB64" s="141" t="str">
        <f t="shared" si="25"/>
        <v>20210505</v>
      </c>
      <c r="BE64" s="141" t="str">
        <f t="shared" si="27"/>
        <v>000000000000000</v>
      </c>
      <c r="BF64" s="144" t="str">
        <f t="shared" si="28"/>
        <v>000000000000000</v>
      </c>
      <c r="BG64" s="80" t="str">
        <f t="shared" si="29"/>
        <v>0002</v>
      </c>
      <c r="BH64" t="str">
        <f t="shared" si="30"/>
        <v>000000000000000</v>
      </c>
      <c r="BI64" s="170">
        <v>55</v>
      </c>
      <c r="BJ64" s="156">
        <v>100141016</v>
      </c>
      <c r="BK64" s="156">
        <v>200041049</v>
      </c>
      <c r="BL64" s="156" t="s">
        <v>146</v>
      </c>
      <c r="BM64" s="161">
        <v>6150</v>
      </c>
      <c r="BN64" s="157">
        <v>44321</v>
      </c>
      <c r="BO64" s="156">
        <v>48562954</v>
      </c>
      <c r="BQ64">
        <f t="shared" si="31"/>
        <v>41049</v>
      </c>
    </row>
    <row r="65" spans="1:69">
      <c r="A65" s="182">
        <v>56</v>
      </c>
      <c r="B65" s="162">
        <v>44321</v>
      </c>
      <c r="C65" s="130">
        <v>15</v>
      </c>
      <c r="D65" s="131">
        <v>2</v>
      </c>
      <c r="E65">
        <v>41050</v>
      </c>
      <c r="F65">
        <v>41050</v>
      </c>
      <c r="G65" s="133">
        <v>80</v>
      </c>
      <c r="I65" s="169" t="s">
        <v>147</v>
      </c>
      <c r="J65" s="161">
        <v>6150</v>
      </c>
      <c r="R65" s="133" t="s">
        <v>72</v>
      </c>
      <c r="W65" s="162">
        <v>44321</v>
      </c>
      <c r="AB65" s="168" t="s">
        <v>1</v>
      </c>
      <c r="AD65" s="163" t="str">
        <f t="shared" si="3"/>
        <v>202105050150000200000000000000041050000000000000000410508000000000000000000000DI LEO Facundo                000000000615000000000000000000000000000000000000000000000000000000000000000000000000000000000000000000000000000000000000PES00000000000000000000000000020210505</v>
      </c>
      <c r="AE65" s="164" t="str">
        <f t="shared" si="4"/>
        <v>0150000200000000000000041050Exento</v>
      </c>
      <c r="AF65" s="170">
        <v>56</v>
      </c>
      <c r="AG65" s="141" t="str">
        <f t="shared" si="5"/>
        <v>20210505</v>
      </c>
      <c r="AH65" s="141" t="str">
        <f t="shared" si="6"/>
        <v>015</v>
      </c>
      <c r="AI65" s="141" t="str">
        <f t="shared" si="7"/>
        <v>00002</v>
      </c>
      <c r="AJ65" s="141" t="str">
        <f t="shared" si="8"/>
        <v>00000000000000041050</v>
      </c>
      <c r="AK65" s="141" t="str">
        <f t="shared" si="9"/>
        <v>00000000000000041050</v>
      </c>
      <c r="AL65" s="165" t="str">
        <f t="shared" si="10"/>
        <v>80</v>
      </c>
      <c r="AM65" s="141" t="str">
        <f t="shared" si="11"/>
        <v>00000000000000000000</v>
      </c>
      <c r="AN65" s="143" t="str">
        <f t="shared" si="12"/>
        <v xml:space="preserve">DI LEO Facundo                </v>
      </c>
      <c r="AO65" s="141" t="str">
        <f t="shared" si="13"/>
        <v>000000000615000</v>
      </c>
      <c r="AP65" s="141" t="str">
        <f t="shared" si="14"/>
        <v>000000000000000</v>
      </c>
      <c r="AQ65" s="141" t="str">
        <f t="shared" si="15"/>
        <v>000000000000000</v>
      </c>
      <c r="AR65" s="141" t="str">
        <f t="shared" si="16"/>
        <v>000000000000000</v>
      </c>
      <c r="AS65" s="141" t="str">
        <f t="shared" si="17"/>
        <v>000000000000000</v>
      </c>
      <c r="AT65" s="141" t="str">
        <f t="shared" si="18"/>
        <v>000000000000000</v>
      </c>
      <c r="AU65" s="141" t="str">
        <f t="shared" si="19"/>
        <v>000000000000000</v>
      </c>
      <c r="AV65" s="141" t="str">
        <f t="shared" si="20"/>
        <v>000000000000000</v>
      </c>
      <c r="AW65" s="165" t="str">
        <f t="shared" si="2"/>
        <v>PES</v>
      </c>
      <c r="AX65" s="141" t="str">
        <f t="shared" si="21"/>
        <v>0000000000</v>
      </c>
      <c r="AY65" s="142">
        <f t="shared" si="22"/>
        <v>0</v>
      </c>
      <c r="AZ65" s="142">
        <f t="shared" si="23"/>
        <v>0</v>
      </c>
      <c r="BA65" s="141" t="str">
        <f t="shared" si="24"/>
        <v>000000000000000</v>
      </c>
      <c r="BB65" s="141" t="str">
        <f t="shared" si="25"/>
        <v>20210505</v>
      </c>
      <c r="BE65" s="141" t="str">
        <f t="shared" si="27"/>
        <v>000000000000000</v>
      </c>
      <c r="BF65" s="144" t="str">
        <f t="shared" si="28"/>
        <v>000000000000000</v>
      </c>
      <c r="BG65" s="80" t="str">
        <f t="shared" si="29"/>
        <v>0002</v>
      </c>
      <c r="BH65" t="str">
        <f t="shared" si="30"/>
        <v>000000000000000</v>
      </c>
      <c r="BI65" s="170">
        <v>56</v>
      </c>
      <c r="BJ65" s="156">
        <v>100140953</v>
      </c>
      <c r="BK65" s="156">
        <v>200041050</v>
      </c>
      <c r="BL65" s="156" t="s">
        <v>147</v>
      </c>
      <c r="BM65" s="161">
        <v>6150</v>
      </c>
      <c r="BN65" s="157">
        <v>44321</v>
      </c>
      <c r="BO65" s="156">
        <v>48977528</v>
      </c>
      <c r="BQ65">
        <f t="shared" si="31"/>
        <v>41050</v>
      </c>
    </row>
    <row r="66" spans="1:69">
      <c r="A66" s="181">
        <v>57</v>
      </c>
      <c r="B66" s="162">
        <v>44321</v>
      </c>
      <c r="C66" s="130">
        <v>15</v>
      </c>
      <c r="D66" s="131">
        <v>2</v>
      </c>
      <c r="E66">
        <v>41051</v>
      </c>
      <c r="F66">
        <v>41051</v>
      </c>
      <c r="G66" s="133">
        <v>80</v>
      </c>
      <c r="I66" s="169" t="s">
        <v>148</v>
      </c>
      <c r="J66" s="161">
        <v>6150</v>
      </c>
      <c r="R66" s="133" t="s">
        <v>72</v>
      </c>
      <c r="W66" s="162">
        <v>44321</v>
      </c>
      <c r="AB66" s="168" t="s">
        <v>1</v>
      </c>
      <c r="AD66" s="163" t="str">
        <f t="shared" si="3"/>
        <v>202105050150000200000000000000041051000000000000000410518000000000000000000000MARTINEZ Valentin             000000000615000000000000000000000000000000000000000000000000000000000000000000000000000000000000000000000000000000000000PES00000000000000000000000000020210505</v>
      </c>
      <c r="AE66" s="164" t="str">
        <f t="shared" si="4"/>
        <v>0150000200000000000000041051Exento</v>
      </c>
      <c r="AF66" s="170">
        <v>57</v>
      </c>
      <c r="AG66" s="141" t="str">
        <f t="shared" si="5"/>
        <v>20210505</v>
      </c>
      <c r="AH66" s="141" t="str">
        <f t="shared" si="6"/>
        <v>015</v>
      </c>
      <c r="AI66" s="141" t="str">
        <f t="shared" si="7"/>
        <v>00002</v>
      </c>
      <c r="AJ66" s="141" t="str">
        <f t="shared" si="8"/>
        <v>00000000000000041051</v>
      </c>
      <c r="AK66" s="141" t="str">
        <f t="shared" si="9"/>
        <v>00000000000000041051</v>
      </c>
      <c r="AL66" s="165" t="str">
        <f t="shared" si="10"/>
        <v>80</v>
      </c>
      <c r="AM66" s="141" t="str">
        <f t="shared" si="11"/>
        <v>00000000000000000000</v>
      </c>
      <c r="AN66" s="143" t="str">
        <f t="shared" si="12"/>
        <v xml:space="preserve">MARTINEZ Valentin             </v>
      </c>
      <c r="AO66" s="141" t="str">
        <f t="shared" si="13"/>
        <v>000000000615000</v>
      </c>
      <c r="AP66" s="141" t="str">
        <f t="shared" si="14"/>
        <v>000000000000000</v>
      </c>
      <c r="AQ66" s="141" t="str">
        <f t="shared" si="15"/>
        <v>000000000000000</v>
      </c>
      <c r="AR66" s="141" t="str">
        <f t="shared" si="16"/>
        <v>000000000000000</v>
      </c>
      <c r="AS66" s="141" t="str">
        <f t="shared" si="17"/>
        <v>000000000000000</v>
      </c>
      <c r="AT66" s="141" t="str">
        <f t="shared" si="18"/>
        <v>000000000000000</v>
      </c>
      <c r="AU66" s="141" t="str">
        <f t="shared" si="19"/>
        <v>000000000000000</v>
      </c>
      <c r="AV66" s="141" t="str">
        <f t="shared" si="20"/>
        <v>000000000000000</v>
      </c>
      <c r="AW66" s="165" t="str">
        <f t="shared" si="2"/>
        <v>PES</v>
      </c>
      <c r="AX66" s="141" t="str">
        <f t="shared" si="21"/>
        <v>0000000000</v>
      </c>
      <c r="AY66" s="142">
        <f t="shared" si="22"/>
        <v>0</v>
      </c>
      <c r="AZ66" s="142">
        <f t="shared" si="23"/>
        <v>0</v>
      </c>
      <c r="BA66" s="141" t="str">
        <f t="shared" si="24"/>
        <v>000000000000000</v>
      </c>
      <c r="BB66" s="141" t="str">
        <f t="shared" si="25"/>
        <v>20210505</v>
      </c>
      <c r="BE66" s="141" t="str">
        <f t="shared" si="27"/>
        <v>000000000000000</v>
      </c>
      <c r="BF66" s="144" t="str">
        <f t="shared" si="28"/>
        <v>000000000000000</v>
      </c>
      <c r="BG66" s="80" t="str">
        <f t="shared" si="29"/>
        <v>0002</v>
      </c>
      <c r="BH66" t="str">
        <f t="shared" si="30"/>
        <v>000000000000000</v>
      </c>
      <c r="BI66" s="170">
        <v>57</v>
      </c>
      <c r="BJ66" s="156">
        <v>100140974</v>
      </c>
      <c r="BK66" s="156">
        <v>200041051</v>
      </c>
      <c r="BL66" s="156" t="s">
        <v>148</v>
      </c>
      <c r="BM66" s="161">
        <v>6150</v>
      </c>
      <c r="BN66" s="157">
        <v>44321</v>
      </c>
      <c r="BO66" s="156">
        <v>49178224</v>
      </c>
      <c r="BQ66">
        <f t="shared" si="31"/>
        <v>41051</v>
      </c>
    </row>
    <row r="67" spans="1:69">
      <c r="A67" s="182">
        <v>58</v>
      </c>
      <c r="B67" s="162">
        <v>44321</v>
      </c>
      <c r="C67" s="130">
        <v>15</v>
      </c>
      <c r="D67" s="131">
        <v>2</v>
      </c>
      <c r="E67">
        <v>41052</v>
      </c>
      <c r="F67">
        <v>41052</v>
      </c>
      <c r="G67" s="133">
        <v>80</v>
      </c>
      <c r="I67" s="169" t="s">
        <v>149</v>
      </c>
      <c r="J67" s="161">
        <v>5500</v>
      </c>
      <c r="R67" s="133" t="s">
        <v>72</v>
      </c>
      <c r="W67" s="162">
        <v>44321</v>
      </c>
      <c r="AB67" s="168" t="s">
        <v>1</v>
      </c>
      <c r="AD67" s="163" t="str">
        <f t="shared" si="3"/>
        <v>202105050150000200000000000000041052000000000000000410528000000000000000000000ORTEGA Paloma                 000000000550000000000000000000000000000000000000000000000000000000000000000000000000000000000000000000000000000000000000PES00000000000000000000000000020210505</v>
      </c>
      <c r="AE67" s="164" t="str">
        <f t="shared" si="4"/>
        <v>0150000200000000000000041052Exento</v>
      </c>
      <c r="AF67" s="170">
        <v>58</v>
      </c>
      <c r="AG67" s="141" t="str">
        <f t="shared" si="5"/>
        <v>20210505</v>
      </c>
      <c r="AH67" s="141" t="str">
        <f t="shared" si="6"/>
        <v>015</v>
      </c>
      <c r="AI67" s="141" t="str">
        <f t="shared" si="7"/>
        <v>00002</v>
      </c>
      <c r="AJ67" s="141" t="str">
        <f t="shared" si="8"/>
        <v>00000000000000041052</v>
      </c>
      <c r="AK67" s="141" t="str">
        <f t="shared" si="9"/>
        <v>00000000000000041052</v>
      </c>
      <c r="AL67" s="165" t="str">
        <f t="shared" si="10"/>
        <v>80</v>
      </c>
      <c r="AM67" s="141" t="str">
        <f t="shared" si="11"/>
        <v>00000000000000000000</v>
      </c>
      <c r="AN67" s="143" t="str">
        <f t="shared" si="12"/>
        <v xml:space="preserve">ORTEGA Paloma                 </v>
      </c>
      <c r="AO67" s="141" t="str">
        <f t="shared" si="13"/>
        <v>000000000550000</v>
      </c>
      <c r="AP67" s="141" t="str">
        <f t="shared" si="14"/>
        <v>000000000000000</v>
      </c>
      <c r="AQ67" s="141" t="str">
        <f t="shared" si="15"/>
        <v>000000000000000</v>
      </c>
      <c r="AR67" s="141" t="str">
        <f t="shared" si="16"/>
        <v>000000000000000</v>
      </c>
      <c r="AS67" s="141" t="str">
        <f t="shared" si="17"/>
        <v>000000000000000</v>
      </c>
      <c r="AT67" s="141" t="str">
        <f t="shared" si="18"/>
        <v>000000000000000</v>
      </c>
      <c r="AU67" s="141" t="str">
        <f t="shared" si="19"/>
        <v>000000000000000</v>
      </c>
      <c r="AV67" s="141" t="str">
        <f t="shared" si="20"/>
        <v>000000000000000</v>
      </c>
      <c r="AW67" s="165" t="str">
        <f t="shared" si="2"/>
        <v>PES</v>
      </c>
      <c r="AX67" s="141" t="str">
        <f t="shared" si="21"/>
        <v>0000000000</v>
      </c>
      <c r="AY67" s="142">
        <f t="shared" si="22"/>
        <v>0</v>
      </c>
      <c r="AZ67" s="142">
        <f t="shared" si="23"/>
        <v>0</v>
      </c>
      <c r="BA67" s="141" t="str">
        <f t="shared" si="24"/>
        <v>000000000000000</v>
      </c>
      <c r="BB67" s="141" t="str">
        <f t="shared" si="25"/>
        <v>20210505</v>
      </c>
      <c r="BE67" s="141" t="str">
        <f t="shared" si="27"/>
        <v>000000000000000</v>
      </c>
      <c r="BF67" s="144" t="str">
        <f t="shared" si="28"/>
        <v>000000000000000</v>
      </c>
      <c r="BG67" s="80" t="str">
        <f t="shared" si="29"/>
        <v>0002</v>
      </c>
      <c r="BH67" t="str">
        <f t="shared" si="30"/>
        <v>000000000000000</v>
      </c>
      <c r="BI67" s="170">
        <v>58</v>
      </c>
      <c r="BJ67" s="156">
        <v>100140752</v>
      </c>
      <c r="BK67" s="156">
        <v>200041052</v>
      </c>
      <c r="BL67" s="156" t="s">
        <v>149</v>
      </c>
      <c r="BM67" s="161">
        <v>5500</v>
      </c>
      <c r="BN67" s="157">
        <v>44321</v>
      </c>
      <c r="BO67" s="156">
        <v>50700269</v>
      </c>
      <c r="BQ67">
        <f t="shared" si="31"/>
        <v>41052</v>
      </c>
    </row>
    <row r="68" spans="1:69">
      <c r="A68" s="181">
        <v>59</v>
      </c>
      <c r="B68" s="162">
        <v>44321</v>
      </c>
      <c r="C68" s="130">
        <v>15</v>
      </c>
      <c r="D68" s="131">
        <v>2</v>
      </c>
      <c r="E68">
        <v>41053</v>
      </c>
      <c r="F68">
        <v>41053</v>
      </c>
      <c r="G68" s="133">
        <v>80</v>
      </c>
      <c r="I68" s="169" t="s">
        <v>150</v>
      </c>
      <c r="J68" s="161">
        <v>5500</v>
      </c>
      <c r="R68" s="133" t="s">
        <v>72</v>
      </c>
      <c r="W68" s="162">
        <v>44321</v>
      </c>
      <c r="AB68" s="168" t="s">
        <v>1</v>
      </c>
      <c r="AD68" s="163" t="str">
        <f t="shared" si="3"/>
        <v>202105050150000200000000000000041053000000000000000410538000000000000000000000SAYAGO Juan Facundo           000000000550000000000000000000000000000000000000000000000000000000000000000000000000000000000000000000000000000000000000PES00000000000000000000000000020210505</v>
      </c>
      <c r="AE68" s="164" t="str">
        <f t="shared" si="4"/>
        <v>0150000200000000000000041053Exento</v>
      </c>
      <c r="AF68" s="170">
        <v>59</v>
      </c>
      <c r="AG68" s="141" t="str">
        <f t="shared" si="5"/>
        <v>20210505</v>
      </c>
      <c r="AH68" s="141" t="str">
        <f t="shared" si="6"/>
        <v>015</v>
      </c>
      <c r="AI68" s="141" t="str">
        <f t="shared" si="7"/>
        <v>00002</v>
      </c>
      <c r="AJ68" s="141" t="str">
        <f t="shared" si="8"/>
        <v>00000000000000041053</v>
      </c>
      <c r="AK68" s="141" t="str">
        <f t="shared" si="9"/>
        <v>00000000000000041053</v>
      </c>
      <c r="AL68" s="165" t="str">
        <f t="shared" si="10"/>
        <v>80</v>
      </c>
      <c r="AM68" s="141" t="str">
        <f t="shared" si="11"/>
        <v>00000000000000000000</v>
      </c>
      <c r="AN68" s="143" t="str">
        <f t="shared" si="12"/>
        <v xml:space="preserve">SAYAGO Juan Facundo           </v>
      </c>
      <c r="AO68" s="141" t="str">
        <f t="shared" si="13"/>
        <v>000000000550000</v>
      </c>
      <c r="AP68" s="141" t="str">
        <f t="shared" si="14"/>
        <v>000000000000000</v>
      </c>
      <c r="AQ68" s="141" t="str">
        <f t="shared" si="15"/>
        <v>000000000000000</v>
      </c>
      <c r="AR68" s="141" t="str">
        <f t="shared" si="16"/>
        <v>000000000000000</v>
      </c>
      <c r="AS68" s="141" t="str">
        <f t="shared" si="17"/>
        <v>000000000000000</v>
      </c>
      <c r="AT68" s="141" t="str">
        <f t="shared" si="18"/>
        <v>000000000000000</v>
      </c>
      <c r="AU68" s="141" t="str">
        <f t="shared" si="19"/>
        <v>000000000000000</v>
      </c>
      <c r="AV68" s="141" t="str">
        <f t="shared" si="20"/>
        <v>000000000000000</v>
      </c>
      <c r="AW68" s="165" t="str">
        <f t="shared" si="2"/>
        <v>PES</v>
      </c>
      <c r="AX68" s="141" t="str">
        <f t="shared" si="21"/>
        <v>0000000000</v>
      </c>
      <c r="AY68" s="142">
        <f t="shared" si="22"/>
        <v>0</v>
      </c>
      <c r="AZ68" s="142">
        <f t="shared" si="23"/>
        <v>0</v>
      </c>
      <c r="BA68" s="141" t="str">
        <f t="shared" si="24"/>
        <v>000000000000000</v>
      </c>
      <c r="BB68" s="141" t="str">
        <f t="shared" si="25"/>
        <v>20210505</v>
      </c>
      <c r="BE68" s="141" t="str">
        <f t="shared" si="27"/>
        <v>000000000000000</v>
      </c>
      <c r="BF68" s="144" t="str">
        <f t="shared" si="28"/>
        <v>000000000000000</v>
      </c>
      <c r="BG68" s="80" t="str">
        <f t="shared" si="29"/>
        <v>0002</v>
      </c>
      <c r="BH68" t="str">
        <f t="shared" si="30"/>
        <v>000000000000000</v>
      </c>
      <c r="BI68" s="170">
        <v>59</v>
      </c>
      <c r="BJ68" s="156">
        <v>100140771</v>
      </c>
      <c r="BK68" s="156">
        <v>200041053</v>
      </c>
      <c r="BL68" s="156" t="s">
        <v>150</v>
      </c>
      <c r="BM68" s="161">
        <v>5500</v>
      </c>
      <c r="BN68" s="157">
        <v>44321</v>
      </c>
      <c r="BO68" s="156">
        <v>50761519</v>
      </c>
      <c r="BQ68">
        <f t="shared" si="31"/>
        <v>41053</v>
      </c>
    </row>
    <row r="69" spans="1:69">
      <c r="A69" s="182">
        <v>60</v>
      </c>
      <c r="B69" s="162">
        <v>44321</v>
      </c>
      <c r="C69" s="130">
        <v>15</v>
      </c>
      <c r="D69" s="131">
        <v>2</v>
      </c>
      <c r="E69">
        <v>41054</v>
      </c>
      <c r="F69">
        <v>41054</v>
      </c>
      <c r="G69" s="133">
        <v>80</v>
      </c>
      <c r="I69" s="169" t="s">
        <v>151</v>
      </c>
      <c r="J69" s="161">
        <v>5500</v>
      </c>
      <c r="R69" s="133" t="s">
        <v>72</v>
      </c>
      <c r="W69" s="162">
        <v>44321</v>
      </c>
      <c r="AB69" s="168" t="s">
        <v>1</v>
      </c>
      <c r="AD69" s="163" t="str">
        <f t="shared" si="3"/>
        <v>202105050150000200000000000000041054000000000000000410548000000000000000000000SIKOMAS LUNA Thiago Gael      000000000550000000000000000000000000000000000000000000000000000000000000000000000000000000000000000000000000000000000000PES00000000000000000000000000020210505</v>
      </c>
      <c r="AE69" s="164" t="str">
        <f t="shared" si="4"/>
        <v>0150000200000000000000041054Exento</v>
      </c>
      <c r="AF69" s="170">
        <v>60</v>
      </c>
      <c r="AG69" s="141" t="str">
        <f t="shared" si="5"/>
        <v>20210505</v>
      </c>
      <c r="AH69" s="141" t="str">
        <f t="shared" si="6"/>
        <v>015</v>
      </c>
      <c r="AI69" s="141" t="str">
        <f t="shared" si="7"/>
        <v>00002</v>
      </c>
      <c r="AJ69" s="141" t="str">
        <f t="shared" si="8"/>
        <v>00000000000000041054</v>
      </c>
      <c r="AK69" s="141" t="str">
        <f t="shared" si="9"/>
        <v>00000000000000041054</v>
      </c>
      <c r="AL69" s="165" t="str">
        <f t="shared" si="10"/>
        <v>80</v>
      </c>
      <c r="AM69" s="141" t="str">
        <f t="shared" si="11"/>
        <v>00000000000000000000</v>
      </c>
      <c r="AN69" s="143" t="str">
        <f t="shared" si="12"/>
        <v xml:space="preserve">SIKOMAS LUNA Thiago Gael      </v>
      </c>
      <c r="AO69" s="141" t="str">
        <f t="shared" si="13"/>
        <v>000000000550000</v>
      </c>
      <c r="AP69" s="141" t="str">
        <f t="shared" si="14"/>
        <v>000000000000000</v>
      </c>
      <c r="AQ69" s="141" t="str">
        <f t="shared" si="15"/>
        <v>000000000000000</v>
      </c>
      <c r="AR69" s="141" t="str">
        <f t="shared" si="16"/>
        <v>000000000000000</v>
      </c>
      <c r="AS69" s="141" t="str">
        <f t="shared" si="17"/>
        <v>000000000000000</v>
      </c>
      <c r="AT69" s="141" t="str">
        <f t="shared" si="18"/>
        <v>000000000000000</v>
      </c>
      <c r="AU69" s="141" t="str">
        <f t="shared" si="19"/>
        <v>000000000000000</v>
      </c>
      <c r="AV69" s="141" t="str">
        <f t="shared" si="20"/>
        <v>000000000000000</v>
      </c>
      <c r="AW69" s="165" t="str">
        <f t="shared" si="2"/>
        <v>PES</v>
      </c>
      <c r="AX69" s="141" t="str">
        <f t="shared" si="21"/>
        <v>0000000000</v>
      </c>
      <c r="AY69" s="142">
        <f t="shared" si="22"/>
        <v>0</v>
      </c>
      <c r="AZ69" s="142">
        <f t="shared" si="23"/>
        <v>0</v>
      </c>
      <c r="BA69" s="141" t="str">
        <f t="shared" si="24"/>
        <v>000000000000000</v>
      </c>
      <c r="BB69" s="141" t="str">
        <f t="shared" si="25"/>
        <v>20210505</v>
      </c>
      <c r="BE69" s="141" t="str">
        <f t="shared" si="27"/>
        <v>000000000000000</v>
      </c>
      <c r="BF69" s="144" t="str">
        <f t="shared" si="28"/>
        <v>000000000000000</v>
      </c>
      <c r="BG69" s="80" t="str">
        <f t="shared" si="29"/>
        <v>0002</v>
      </c>
      <c r="BH69" t="str">
        <f t="shared" si="30"/>
        <v>000000000000000</v>
      </c>
      <c r="BI69" s="170">
        <v>60</v>
      </c>
      <c r="BJ69" s="156">
        <v>100140743</v>
      </c>
      <c r="BK69" s="156">
        <v>200041054</v>
      </c>
      <c r="BL69" s="156" t="s">
        <v>152</v>
      </c>
      <c r="BM69" s="161">
        <v>5500</v>
      </c>
      <c r="BN69" s="157">
        <v>44321</v>
      </c>
      <c r="BO69" s="156">
        <v>50805160</v>
      </c>
      <c r="BQ69">
        <f t="shared" si="31"/>
        <v>41054</v>
      </c>
    </row>
    <row r="70" spans="1:69">
      <c r="A70" s="181">
        <v>61</v>
      </c>
      <c r="B70" s="162">
        <v>44321</v>
      </c>
      <c r="C70" s="130">
        <v>15</v>
      </c>
      <c r="D70" s="131">
        <v>2</v>
      </c>
      <c r="E70">
        <v>41055</v>
      </c>
      <c r="F70">
        <v>41055</v>
      </c>
      <c r="G70" s="133">
        <v>80</v>
      </c>
      <c r="I70" s="169" t="s">
        <v>153</v>
      </c>
      <c r="J70" s="161">
        <v>5500</v>
      </c>
      <c r="R70" s="133" t="s">
        <v>72</v>
      </c>
      <c r="W70" s="162">
        <v>44321</v>
      </c>
      <c r="AB70" s="168" t="s">
        <v>1</v>
      </c>
      <c r="AD70" s="163" t="str">
        <f t="shared" si="3"/>
        <v>202105050150000200000000000000041055000000000000000410558000000000000000000000BARRIENTOS Jorge              000000000550000000000000000000000000000000000000000000000000000000000000000000000000000000000000000000000000000000000000PES00000000000000000000000000020210505</v>
      </c>
      <c r="AE70" s="164" t="str">
        <f t="shared" si="4"/>
        <v>0150000200000000000000041055Exento</v>
      </c>
      <c r="AF70" s="170">
        <v>61</v>
      </c>
      <c r="AG70" s="141" t="str">
        <f t="shared" si="5"/>
        <v>20210505</v>
      </c>
      <c r="AH70" s="141" t="str">
        <f t="shared" si="6"/>
        <v>015</v>
      </c>
      <c r="AI70" s="141" t="str">
        <f t="shared" si="7"/>
        <v>00002</v>
      </c>
      <c r="AJ70" s="141" t="str">
        <f t="shared" si="8"/>
        <v>00000000000000041055</v>
      </c>
      <c r="AK70" s="141" t="str">
        <f t="shared" si="9"/>
        <v>00000000000000041055</v>
      </c>
      <c r="AL70" s="165" t="str">
        <f t="shared" si="10"/>
        <v>80</v>
      </c>
      <c r="AM70" s="141" t="str">
        <f t="shared" si="11"/>
        <v>00000000000000000000</v>
      </c>
      <c r="AN70" s="143" t="str">
        <f t="shared" si="12"/>
        <v xml:space="preserve">BARRIENTOS Jorge              </v>
      </c>
      <c r="AO70" s="141" t="str">
        <f t="shared" si="13"/>
        <v>000000000550000</v>
      </c>
      <c r="AP70" s="141" t="str">
        <f t="shared" si="14"/>
        <v>000000000000000</v>
      </c>
      <c r="AQ70" s="141" t="str">
        <f t="shared" si="15"/>
        <v>000000000000000</v>
      </c>
      <c r="AR70" s="141" t="str">
        <f t="shared" si="16"/>
        <v>000000000000000</v>
      </c>
      <c r="AS70" s="141" t="str">
        <f t="shared" si="17"/>
        <v>000000000000000</v>
      </c>
      <c r="AT70" s="141" t="str">
        <f t="shared" si="18"/>
        <v>000000000000000</v>
      </c>
      <c r="AU70" s="141" t="str">
        <f t="shared" si="19"/>
        <v>000000000000000</v>
      </c>
      <c r="AV70" s="141" t="str">
        <f t="shared" si="20"/>
        <v>000000000000000</v>
      </c>
      <c r="AW70" s="165" t="str">
        <f t="shared" si="2"/>
        <v>PES</v>
      </c>
      <c r="AX70" s="141" t="str">
        <f t="shared" si="21"/>
        <v>0000000000</v>
      </c>
      <c r="AY70" s="142">
        <f t="shared" si="22"/>
        <v>0</v>
      </c>
      <c r="AZ70" s="142">
        <f t="shared" si="23"/>
        <v>0</v>
      </c>
      <c r="BA70" s="141" t="str">
        <f t="shared" si="24"/>
        <v>000000000000000</v>
      </c>
      <c r="BB70" s="141" t="str">
        <f t="shared" si="25"/>
        <v>20210505</v>
      </c>
      <c r="BE70" s="141" t="str">
        <f t="shared" si="27"/>
        <v>000000000000000</v>
      </c>
      <c r="BF70" s="144" t="str">
        <f t="shared" si="28"/>
        <v>000000000000000</v>
      </c>
      <c r="BG70" s="80" t="str">
        <f t="shared" si="29"/>
        <v>0002</v>
      </c>
      <c r="BH70" t="str">
        <f t="shared" si="30"/>
        <v>000000000000000</v>
      </c>
      <c r="BI70" s="170">
        <v>61</v>
      </c>
      <c r="BJ70" s="156">
        <v>100140918</v>
      </c>
      <c r="BK70" s="156">
        <v>200041055</v>
      </c>
      <c r="BL70" s="156" t="s">
        <v>153</v>
      </c>
      <c r="BM70" s="161">
        <v>5500</v>
      </c>
      <c r="BN70" s="157">
        <v>44321</v>
      </c>
      <c r="BO70" s="156">
        <v>51338518</v>
      </c>
      <c r="BQ70">
        <f t="shared" si="31"/>
        <v>41055</v>
      </c>
    </row>
    <row r="71" spans="1:69">
      <c r="A71" s="182">
        <v>62</v>
      </c>
      <c r="B71" s="162">
        <v>44321</v>
      </c>
      <c r="C71" s="130">
        <v>15</v>
      </c>
      <c r="D71" s="131">
        <v>2</v>
      </c>
      <c r="E71">
        <v>41056</v>
      </c>
      <c r="F71">
        <v>41056</v>
      </c>
      <c r="G71" s="133">
        <v>80</v>
      </c>
      <c r="I71" s="169" t="s">
        <v>154</v>
      </c>
      <c r="J71" s="161">
        <v>3850</v>
      </c>
      <c r="R71" s="133" t="s">
        <v>72</v>
      </c>
      <c r="W71" s="162">
        <v>44321</v>
      </c>
      <c r="AB71" s="168" t="s">
        <v>1</v>
      </c>
      <c r="AD71" s="163" t="str">
        <f t="shared" si="3"/>
        <v>202105050150000200000000000000041056000000000000000410568000000000000000000000GRIEVE Lisandro Andres        000000000385000000000000000000000000000000000000000000000000000000000000000000000000000000000000000000000000000000000000PES00000000000000000000000000020210505</v>
      </c>
      <c r="AE71" s="164" t="str">
        <f t="shared" si="4"/>
        <v>0150000200000000000000041056Exento</v>
      </c>
      <c r="AF71" s="170">
        <v>62</v>
      </c>
      <c r="AG71" s="141" t="str">
        <f t="shared" si="5"/>
        <v>20210505</v>
      </c>
      <c r="AH71" s="141" t="str">
        <f t="shared" si="6"/>
        <v>015</v>
      </c>
      <c r="AI71" s="141" t="str">
        <f t="shared" si="7"/>
        <v>00002</v>
      </c>
      <c r="AJ71" s="141" t="str">
        <f t="shared" si="8"/>
        <v>00000000000000041056</v>
      </c>
      <c r="AK71" s="141" t="str">
        <f t="shared" si="9"/>
        <v>00000000000000041056</v>
      </c>
      <c r="AL71" s="165" t="str">
        <f t="shared" si="10"/>
        <v>80</v>
      </c>
      <c r="AM71" s="141" t="str">
        <f t="shared" si="11"/>
        <v>00000000000000000000</v>
      </c>
      <c r="AN71" s="143" t="str">
        <f t="shared" si="12"/>
        <v xml:space="preserve">GRIEVE Lisandro Andres        </v>
      </c>
      <c r="AO71" s="141" t="str">
        <f t="shared" si="13"/>
        <v>000000000385000</v>
      </c>
      <c r="AP71" s="141" t="str">
        <f t="shared" si="14"/>
        <v>000000000000000</v>
      </c>
      <c r="AQ71" s="141" t="str">
        <f t="shared" si="15"/>
        <v>000000000000000</v>
      </c>
      <c r="AR71" s="141" t="str">
        <f t="shared" si="16"/>
        <v>000000000000000</v>
      </c>
      <c r="AS71" s="141" t="str">
        <f t="shared" si="17"/>
        <v>000000000000000</v>
      </c>
      <c r="AT71" s="141" t="str">
        <f t="shared" si="18"/>
        <v>000000000000000</v>
      </c>
      <c r="AU71" s="141" t="str">
        <f t="shared" si="19"/>
        <v>000000000000000</v>
      </c>
      <c r="AV71" s="141" t="str">
        <f t="shared" si="20"/>
        <v>000000000000000</v>
      </c>
      <c r="AW71" s="165" t="str">
        <f t="shared" si="2"/>
        <v>PES</v>
      </c>
      <c r="AX71" s="141" t="str">
        <f t="shared" si="21"/>
        <v>0000000000</v>
      </c>
      <c r="AY71" s="142">
        <f t="shared" si="22"/>
        <v>0</v>
      </c>
      <c r="AZ71" s="142">
        <f t="shared" si="23"/>
        <v>0</v>
      </c>
      <c r="BA71" s="141" t="str">
        <f t="shared" si="24"/>
        <v>000000000000000</v>
      </c>
      <c r="BB71" s="141" t="str">
        <f t="shared" si="25"/>
        <v>20210505</v>
      </c>
      <c r="BE71" s="141" t="str">
        <f t="shared" si="27"/>
        <v>000000000000000</v>
      </c>
      <c r="BF71" s="144" t="str">
        <f t="shared" si="28"/>
        <v>000000000000000</v>
      </c>
      <c r="BG71" s="80" t="str">
        <f t="shared" si="29"/>
        <v>0002</v>
      </c>
      <c r="BH71" t="str">
        <f t="shared" si="30"/>
        <v>000000000000000</v>
      </c>
      <c r="BI71" s="170">
        <v>62</v>
      </c>
      <c r="BJ71" s="156">
        <v>100140913</v>
      </c>
      <c r="BK71" s="156">
        <v>200041056</v>
      </c>
      <c r="BL71" s="156" t="s">
        <v>154</v>
      </c>
      <c r="BM71" s="161">
        <v>3850</v>
      </c>
      <c r="BN71" s="157">
        <v>44321</v>
      </c>
      <c r="BO71" s="156">
        <v>52006713</v>
      </c>
      <c r="BQ71">
        <f t="shared" si="31"/>
        <v>41056</v>
      </c>
    </row>
    <row r="72" spans="1:69">
      <c r="A72" s="181">
        <v>63</v>
      </c>
      <c r="B72" s="162">
        <v>44321</v>
      </c>
      <c r="C72" s="130">
        <v>15</v>
      </c>
      <c r="D72" s="131">
        <v>2</v>
      </c>
      <c r="E72">
        <v>41057</v>
      </c>
      <c r="F72">
        <v>41057</v>
      </c>
      <c r="G72" s="133">
        <v>80</v>
      </c>
      <c r="I72" s="169" t="s">
        <v>155</v>
      </c>
      <c r="J72" s="161">
        <v>5550</v>
      </c>
      <c r="R72" s="133" t="s">
        <v>72</v>
      </c>
      <c r="W72" s="162">
        <v>44321</v>
      </c>
      <c r="AB72" s="168" t="s">
        <v>1</v>
      </c>
      <c r="AD72" s="163" t="str">
        <f t="shared" si="3"/>
        <v>202105050150000200000000000000041057000000000000000410578000000000000000000000HAGER Mateo                   000000000555000000000000000000000000000000000000000000000000000000000000000000000000000000000000000000000000000000000000PES00000000000000000000000000020210505</v>
      </c>
      <c r="AE72" s="164" t="str">
        <f t="shared" si="4"/>
        <v>0150000200000000000000041057Exento</v>
      </c>
      <c r="AF72" s="170">
        <v>63</v>
      </c>
      <c r="AG72" s="141" t="str">
        <f t="shared" si="5"/>
        <v>20210505</v>
      </c>
      <c r="AH72" s="141" t="str">
        <f t="shared" si="6"/>
        <v>015</v>
      </c>
      <c r="AI72" s="141" t="str">
        <f t="shared" si="7"/>
        <v>00002</v>
      </c>
      <c r="AJ72" s="141" t="str">
        <f t="shared" si="8"/>
        <v>00000000000000041057</v>
      </c>
      <c r="AK72" s="141" t="str">
        <f t="shared" si="9"/>
        <v>00000000000000041057</v>
      </c>
      <c r="AL72" s="165" t="str">
        <f t="shared" si="10"/>
        <v>80</v>
      </c>
      <c r="AM72" s="141" t="str">
        <f t="shared" si="11"/>
        <v>00000000000000000000</v>
      </c>
      <c r="AN72" s="143" t="str">
        <f t="shared" si="12"/>
        <v xml:space="preserve">HAGER Mateo                   </v>
      </c>
      <c r="AO72" s="141" t="str">
        <f t="shared" si="13"/>
        <v>000000000555000</v>
      </c>
      <c r="AP72" s="141" t="str">
        <f t="shared" si="14"/>
        <v>000000000000000</v>
      </c>
      <c r="AQ72" s="141" t="str">
        <f t="shared" si="15"/>
        <v>000000000000000</v>
      </c>
      <c r="AR72" s="141" t="str">
        <f t="shared" si="16"/>
        <v>000000000000000</v>
      </c>
      <c r="AS72" s="141" t="str">
        <f t="shared" si="17"/>
        <v>000000000000000</v>
      </c>
      <c r="AT72" s="141" t="str">
        <f t="shared" si="18"/>
        <v>000000000000000</v>
      </c>
      <c r="AU72" s="141" t="str">
        <f t="shared" si="19"/>
        <v>000000000000000</v>
      </c>
      <c r="AV72" s="141" t="str">
        <f t="shared" si="20"/>
        <v>000000000000000</v>
      </c>
      <c r="AW72" s="165" t="str">
        <f t="shared" si="2"/>
        <v>PES</v>
      </c>
      <c r="AX72" s="141" t="str">
        <f t="shared" si="21"/>
        <v>0000000000</v>
      </c>
      <c r="AY72" s="142">
        <f t="shared" si="22"/>
        <v>0</v>
      </c>
      <c r="AZ72" s="142">
        <f t="shared" si="23"/>
        <v>0</v>
      </c>
      <c r="BA72" s="141" t="str">
        <f t="shared" si="24"/>
        <v>000000000000000</v>
      </c>
      <c r="BB72" s="141" t="str">
        <f t="shared" si="25"/>
        <v>20210505</v>
      </c>
      <c r="BE72" s="141" t="str">
        <f t="shared" si="27"/>
        <v>000000000000000</v>
      </c>
      <c r="BF72" s="144" t="str">
        <f t="shared" si="28"/>
        <v>000000000000000</v>
      </c>
      <c r="BG72" s="80" t="str">
        <f t="shared" si="29"/>
        <v>0002</v>
      </c>
      <c r="BH72" t="str">
        <f t="shared" si="30"/>
        <v>000000000000000</v>
      </c>
      <c r="BI72" s="170">
        <v>63</v>
      </c>
      <c r="BJ72" s="156">
        <v>100140692</v>
      </c>
      <c r="BK72" s="156">
        <v>200041057</v>
      </c>
      <c r="BL72" s="156" t="s">
        <v>155</v>
      </c>
      <c r="BM72" s="161">
        <v>5550</v>
      </c>
      <c r="BN72" s="157">
        <v>44321</v>
      </c>
      <c r="BO72" s="156">
        <v>52771190</v>
      </c>
      <c r="BQ72">
        <f t="shared" si="31"/>
        <v>41057</v>
      </c>
    </row>
    <row r="73" spans="1:69">
      <c r="A73" s="182">
        <v>64</v>
      </c>
      <c r="B73" s="162">
        <v>44321</v>
      </c>
      <c r="C73" s="130">
        <v>15</v>
      </c>
      <c r="D73" s="131">
        <v>2</v>
      </c>
      <c r="E73">
        <v>41058</v>
      </c>
      <c r="F73">
        <v>41058</v>
      </c>
      <c r="G73" s="133">
        <v>80</v>
      </c>
      <c r="I73" s="169" t="s">
        <v>156</v>
      </c>
      <c r="J73" s="161">
        <v>5550</v>
      </c>
      <c r="R73" s="133" t="s">
        <v>72</v>
      </c>
      <c r="W73" s="162">
        <v>44321</v>
      </c>
      <c r="AB73" s="168" t="s">
        <v>1</v>
      </c>
      <c r="AD73" s="163" t="str">
        <f t="shared" si="3"/>
        <v>202105050150000200000000000000041058000000000000000410588000000000000000000000NATIELLO Santiago             000000000555000000000000000000000000000000000000000000000000000000000000000000000000000000000000000000000000000000000000PES00000000000000000000000000020210505</v>
      </c>
      <c r="AE73" s="164" t="str">
        <f t="shared" si="4"/>
        <v>0150000200000000000000041058Exento</v>
      </c>
      <c r="AF73" s="170">
        <v>64</v>
      </c>
      <c r="AG73" s="141" t="str">
        <f t="shared" si="5"/>
        <v>20210505</v>
      </c>
      <c r="AH73" s="141" t="str">
        <f t="shared" si="6"/>
        <v>015</v>
      </c>
      <c r="AI73" s="141" t="str">
        <f t="shared" si="7"/>
        <v>00002</v>
      </c>
      <c r="AJ73" s="141" t="str">
        <f t="shared" si="8"/>
        <v>00000000000000041058</v>
      </c>
      <c r="AK73" s="141" t="str">
        <f t="shared" si="9"/>
        <v>00000000000000041058</v>
      </c>
      <c r="AL73" s="165" t="str">
        <f t="shared" si="10"/>
        <v>80</v>
      </c>
      <c r="AM73" s="141" t="str">
        <f t="shared" si="11"/>
        <v>00000000000000000000</v>
      </c>
      <c r="AN73" s="143" t="str">
        <f t="shared" si="12"/>
        <v xml:space="preserve">NATIELLO Santiago             </v>
      </c>
      <c r="AO73" s="141" t="str">
        <f t="shared" si="13"/>
        <v>000000000555000</v>
      </c>
      <c r="AP73" s="141" t="str">
        <f t="shared" si="14"/>
        <v>000000000000000</v>
      </c>
      <c r="AQ73" s="141" t="str">
        <f t="shared" si="15"/>
        <v>000000000000000</v>
      </c>
      <c r="AR73" s="141" t="str">
        <f t="shared" si="16"/>
        <v>000000000000000</v>
      </c>
      <c r="AS73" s="141" t="str">
        <f t="shared" si="17"/>
        <v>000000000000000</v>
      </c>
      <c r="AT73" s="141" t="str">
        <f t="shared" si="18"/>
        <v>000000000000000</v>
      </c>
      <c r="AU73" s="141" t="str">
        <f t="shared" si="19"/>
        <v>000000000000000</v>
      </c>
      <c r="AV73" s="141" t="str">
        <f t="shared" si="20"/>
        <v>000000000000000</v>
      </c>
      <c r="AW73" s="165" t="str">
        <f t="shared" si="2"/>
        <v>PES</v>
      </c>
      <c r="AX73" s="141" t="str">
        <f t="shared" si="21"/>
        <v>0000000000</v>
      </c>
      <c r="AY73" s="142">
        <f t="shared" si="22"/>
        <v>0</v>
      </c>
      <c r="AZ73" s="142">
        <f t="shared" si="23"/>
        <v>0</v>
      </c>
      <c r="BA73" s="141" t="str">
        <f t="shared" si="24"/>
        <v>000000000000000</v>
      </c>
      <c r="BB73" s="141" t="str">
        <f t="shared" si="25"/>
        <v>20210505</v>
      </c>
      <c r="BE73" s="141" t="str">
        <f t="shared" si="27"/>
        <v>000000000000000</v>
      </c>
      <c r="BF73" s="144" t="str">
        <f t="shared" si="28"/>
        <v>000000000000000</v>
      </c>
      <c r="BG73" s="80" t="str">
        <f t="shared" si="29"/>
        <v>0002</v>
      </c>
      <c r="BH73" t="str">
        <f t="shared" si="30"/>
        <v>000000000000000</v>
      </c>
      <c r="BI73" s="170">
        <v>64</v>
      </c>
      <c r="BJ73" s="156">
        <v>100140673</v>
      </c>
      <c r="BK73" s="156">
        <v>200041058</v>
      </c>
      <c r="BL73" s="156" t="s">
        <v>156</v>
      </c>
      <c r="BM73" s="161">
        <v>5550</v>
      </c>
      <c r="BN73" s="157">
        <v>44321</v>
      </c>
      <c r="BO73" s="156">
        <v>53578021</v>
      </c>
      <c r="BQ73">
        <f t="shared" si="31"/>
        <v>41058</v>
      </c>
    </row>
    <row r="74" spans="1:69">
      <c r="A74" s="181">
        <v>65</v>
      </c>
      <c r="B74" s="162">
        <v>44321</v>
      </c>
      <c r="C74" s="130">
        <v>15</v>
      </c>
      <c r="D74" s="131">
        <v>2</v>
      </c>
      <c r="E74">
        <v>41059</v>
      </c>
      <c r="F74">
        <v>41059</v>
      </c>
      <c r="G74" s="133">
        <v>80</v>
      </c>
      <c r="I74" s="169" t="s">
        <v>157</v>
      </c>
      <c r="J74" s="161">
        <v>5550</v>
      </c>
      <c r="R74" s="133" t="s">
        <v>72</v>
      </c>
      <c r="W74" s="162">
        <v>44321</v>
      </c>
      <c r="AB74" s="168" t="s">
        <v>1</v>
      </c>
      <c r="AD74" s="163" t="str">
        <f t="shared" si="3"/>
        <v>202105050150000200000000000000041059000000000000000410598000000000000000000000REGGIANI Mora                 000000000555000000000000000000000000000000000000000000000000000000000000000000000000000000000000000000000000000000000000PES00000000000000000000000000020210505</v>
      </c>
      <c r="AE74" s="164" t="str">
        <f t="shared" si="4"/>
        <v>0150000200000000000000041059Exento</v>
      </c>
      <c r="AF74" s="170">
        <v>65</v>
      </c>
      <c r="AG74" s="141" t="str">
        <f t="shared" si="5"/>
        <v>20210505</v>
      </c>
      <c r="AH74" s="141" t="str">
        <f t="shared" si="6"/>
        <v>015</v>
      </c>
      <c r="AI74" s="141" t="str">
        <f t="shared" si="7"/>
        <v>00002</v>
      </c>
      <c r="AJ74" s="141" t="str">
        <f t="shared" si="8"/>
        <v>00000000000000041059</v>
      </c>
      <c r="AK74" s="141" t="str">
        <f t="shared" si="9"/>
        <v>00000000000000041059</v>
      </c>
      <c r="AL74" s="165" t="str">
        <f t="shared" si="10"/>
        <v>80</v>
      </c>
      <c r="AM74" s="141" t="str">
        <f t="shared" si="11"/>
        <v>00000000000000000000</v>
      </c>
      <c r="AN74" s="143" t="str">
        <f t="shared" si="12"/>
        <v xml:space="preserve">REGGIANI Mora                 </v>
      </c>
      <c r="AO74" s="141" t="str">
        <f t="shared" si="13"/>
        <v>000000000555000</v>
      </c>
      <c r="AP74" s="141" t="str">
        <f t="shared" si="14"/>
        <v>000000000000000</v>
      </c>
      <c r="AQ74" s="141" t="str">
        <f t="shared" si="15"/>
        <v>000000000000000</v>
      </c>
      <c r="AR74" s="141" t="str">
        <f t="shared" si="16"/>
        <v>000000000000000</v>
      </c>
      <c r="AS74" s="141" t="str">
        <f t="shared" si="17"/>
        <v>000000000000000</v>
      </c>
      <c r="AT74" s="141" t="str">
        <f t="shared" si="18"/>
        <v>000000000000000</v>
      </c>
      <c r="AU74" s="141" t="str">
        <f t="shared" si="19"/>
        <v>000000000000000</v>
      </c>
      <c r="AV74" s="141" t="str">
        <f t="shared" si="20"/>
        <v>000000000000000</v>
      </c>
      <c r="AW74" s="165" t="str">
        <f t="shared" ref="AW74:AW137" si="32">R74</f>
        <v>PES</v>
      </c>
      <c r="AX74" s="141" t="str">
        <f t="shared" si="21"/>
        <v>0000000000</v>
      </c>
      <c r="AY74" s="142">
        <f t="shared" si="22"/>
        <v>0</v>
      </c>
      <c r="AZ74" s="142">
        <f t="shared" si="23"/>
        <v>0</v>
      </c>
      <c r="BA74" s="141" t="str">
        <f t="shared" si="24"/>
        <v>000000000000000</v>
      </c>
      <c r="BB74" s="141" t="str">
        <f t="shared" si="25"/>
        <v>20210505</v>
      </c>
      <c r="BE74" s="141" t="str">
        <f t="shared" si="27"/>
        <v>000000000000000</v>
      </c>
      <c r="BF74" s="144" t="str">
        <f t="shared" si="28"/>
        <v>000000000000000</v>
      </c>
      <c r="BG74" s="80" t="str">
        <f t="shared" si="29"/>
        <v>0002</v>
      </c>
      <c r="BH74" t="str">
        <f t="shared" si="30"/>
        <v>000000000000000</v>
      </c>
      <c r="BI74" s="170">
        <v>65</v>
      </c>
      <c r="BJ74" s="156">
        <v>100140676</v>
      </c>
      <c r="BK74" s="156">
        <v>200041059</v>
      </c>
      <c r="BL74" s="156" t="s">
        <v>157</v>
      </c>
      <c r="BM74" s="161">
        <v>5550</v>
      </c>
      <c r="BN74" s="157">
        <v>44321</v>
      </c>
      <c r="BO74" s="156">
        <v>53645870</v>
      </c>
      <c r="BQ74">
        <f t="shared" si="31"/>
        <v>41059</v>
      </c>
    </row>
    <row r="75" spans="1:69">
      <c r="A75" s="182">
        <v>66</v>
      </c>
      <c r="B75" s="162">
        <v>44321</v>
      </c>
      <c r="C75" s="130">
        <v>15</v>
      </c>
      <c r="D75" s="131">
        <v>2</v>
      </c>
      <c r="E75">
        <v>41060</v>
      </c>
      <c r="F75">
        <v>41060</v>
      </c>
      <c r="G75" s="133">
        <v>80</v>
      </c>
      <c r="I75" s="169" t="s">
        <v>158</v>
      </c>
      <c r="J75" s="161">
        <v>5550</v>
      </c>
      <c r="R75" s="133" t="s">
        <v>72</v>
      </c>
      <c r="W75" s="162">
        <v>44321</v>
      </c>
      <c r="AB75" s="168" t="s">
        <v>1</v>
      </c>
      <c r="AD75" s="163" t="str">
        <f t="shared" ref="AD75:AD138" si="33">CONCATENATE(AG75,AH75,AI75,AJ75,AK75,AL75,AM75,AN75,AO75,AP75,AQ75,AR75,AS75,AT75,AU75,AV75,AW75,AX75,AY75,AZ75,BA75,BB75)</f>
        <v>202105050150000200000000000000041060000000000000000410608000000000000000000000BARRIENTOS Ezequiel Andres    000000000555000000000000000000000000000000000000000000000000000000000000000000000000000000000000000000000000000000000000PES00000000000000000000000000020210505</v>
      </c>
      <c r="AE75" s="164" t="str">
        <f t="shared" ref="AE75:AE138" si="34">CONCATENATE(AH75,AI75,AJ75,AA75,AB75,AC75)</f>
        <v>0150000200000000000000041060Exento</v>
      </c>
      <c r="AF75" s="170">
        <v>66</v>
      </c>
      <c r="AG75" s="141" t="str">
        <f t="shared" ref="AG75:AG138" si="35">TEXT(B75,"YYYYMMDD")</f>
        <v>20210505</v>
      </c>
      <c r="AH75" s="141" t="str">
        <f t="shared" ref="AH75:AH138" si="36">TEXT(C75,"000")</f>
        <v>015</v>
      </c>
      <c r="AI75" s="141" t="str">
        <f t="shared" ref="AI75:AI138" si="37">TEXT(D75,"00000")</f>
        <v>00002</v>
      </c>
      <c r="AJ75" s="141" t="str">
        <f t="shared" ref="AJ75:AJ138" si="38">TEXT(E75,"00000000000000000000")</f>
        <v>00000000000000041060</v>
      </c>
      <c r="AK75" s="141" t="str">
        <f t="shared" ref="AK75:AK138" si="39">TEXT(E75,"00000000000000000000")</f>
        <v>00000000000000041060</v>
      </c>
      <c r="AL75" s="165" t="str">
        <f t="shared" ref="AL75:AL138" si="40">TEXT(G75,"00")</f>
        <v>80</v>
      </c>
      <c r="AM75" s="141" t="str">
        <f t="shared" ref="AM75:AM138" si="41">TEXT(H75,"00000000000000000000")</f>
        <v>00000000000000000000</v>
      </c>
      <c r="AN75" s="143" t="str">
        <f t="shared" ref="AN75:AN138" si="42">CONCATENATE(LEFT(I75,30),REPT(" ",30-LEN(LEFT(I75,30))))</f>
        <v xml:space="preserve">BARRIENTOS Ezequiel Andres    </v>
      </c>
      <c r="AO75" s="141" t="str">
        <f t="shared" ref="AO75:AR138" si="43">TEXT(INT(J75*100),"0000000000000"&amp;RIGHT(TEXT(J75*100,"#0,00"),2))</f>
        <v>000000000555000</v>
      </c>
      <c r="AP75" s="141" t="str">
        <f t="shared" si="43"/>
        <v>000000000000000</v>
      </c>
      <c r="AQ75" s="141" t="str">
        <f t="shared" si="43"/>
        <v>000000000000000</v>
      </c>
      <c r="AR75" s="141" t="str">
        <f t="shared" si="43"/>
        <v>000000000000000</v>
      </c>
      <c r="AS75" s="141" t="str">
        <f t="shared" ref="AS75:AV138" si="44">TEXT(INT(N75*100),"0000000000000"&amp;RIGHT(TEXT(N75*100,"#0,00"),2))</f>
        <v>000000000000000</v>
      </c>
      <c r="AT75" s="141" t="str">
        <f t="shared" si="44"/>
        <v>000000000000000</v>
      </c>
      <c r="AU75" s="141" t="str">
        <f t="shared" si="44"/>
        <v>000000000000000</v>
      </c>
      <c r="AV75" s="141" t="str">
        <f t="shared" si="44"/>
        <v>000000000000000</v>
      </c>
      <c r="AW75" s="165" t="str">
        <f t="shared" si="32"/>
        <v>PES</v>
      </c>
      <c r="AX75" s="141" t="str">
        <f t="shared" ref="AX75:AX138" si="45">TEXT(INT(S75*1000000),"0000"&amp;RIGHT(TEXT(S75*1000000,"#0,000000"),6))</f>
        <v>0000000000</v>
      </c>
      <c r="AY75" s="142">
        <f t="shared" ref="AY75:AZ138" si="46">T75</f>
        <v>0</v>
      </c>
      <c r="AZ75" s="142">
        <f t="shared" si="46"/>
        <v>0</v>
      </c>
      <c r="BA75" s="141" t="str">
        <f t="shared" ref="BA75:BA138" si="47">TEXT(INT(V75*100),"0000000000000"&amp;RIGHT(TEXT(V75*100,"#0,00"),2))</f>
        <v>000000000000000</v>
      </c>
      <c r="BB75" s="141" t="str">
        <f t="shared" ref="BB75:BB138" si="48">TEXT(W75,"YYYYMMDD")</f>
        <v>20210505</v>
      </c>
      <c r="BE75" s="141" t="str">
        <f t="shared" ref="BE75:BF138" si="49">TEXT(INT(Z75*100),"0000000000000"&amp;RIGHT(TEXT(Z75*100,"#0,00"),2))</f>
        <v>000000000000000</v>
      </c>
      <c r="BF75" s="144" t="str">
        <f t="shared" si="49"/>
        <v>000000000000000</v>
      </c>
      <c r="BG75" s="80" t="str">
        <f t="shared" ref="BG75:BG138" si="50">IF(AB75="Exento","0002","Er")</f>
        <v>0002</v>
      </c>
      <c r="BH75" t="str">
        <f t="shared" ref="BH75:BH138" si="51">TEXT(INT(AC75*100),"0000000000000"&amp;RIGHT(TEXT(AC75*100,"#0,00"),2))</f>
        <v>000000000000000</v>
      </c>
      <c r="BI75" s="170">
        <v>66</v>
      </c>
      <c r="BJ75" s="156">
        <v>100140853</v>
      </c>
      <c r="BK75" s="156">
        <v>200041060</v>
      </c>
      <c r="BL75" s="156" t="s">
        <v>158</v>
      </c>
      <c r="BM75" s="161">
        <v>5550</v>
      </c>
      <c r="BN75" s="157">
        <v>44321</v>
      </c>
      <c r="BO75" s="156">
        <v>54132057</v>
      </c>
      <c r="BQ75">
        <f t="shared" ref="BQ75:BQ138" si="52">BK75-200000000</f>
        <v>41060</v>
      </c>
    </row>
    <row r="76" spans="1:69">
      <c r="A76" s="181">
        <v>67</v>
      </c>
      <c r="B76" s="162">
        <v>44321</v>
      </c>
      <c r="C76" s="130">
        <v>15</v>
      </c>
      <c r="D76" s="131">
        <v>2</v>
      </c>
      <c r="E76">
        <v>41061</v>
      </c>
      <c r="F76">
        <v>41061</v>
      </c>
      <c r="G76" s="133">
        <v>80</v>
      </c>
      <c r="I76" s="169" t="s">
        <v>159</v>
      </c>
      <c r="J76" s="161">
        <v>4900</v>
      </c>
      <c r="R76" s="133" t="s">
        <v>72</v>
      </c>
      <c r="W76" s="162">
        <v>44321</v>
      </c>
      <c r="AB76" s="168" t="s">
        <v>1</v>
      </c>
      <c r="AD76" s="163" t="str">
        <f t="shared" si="33"/>
        <v>202105050150000200000000000000041061000000000000000410618000000000000000000000WEBER Teo                     000000000490000000000000000000000000000000000000000000000000000000000000000000000000000000000000000000000000000000000000PES00000000000000000000000000020210505</v>
      </c>
      <c r="AE76" s="164" t="str">
        <f t="shared" si="34"/>
        <v>0150000200000000000000041061Exento</v>
      </c>
      <c r="AF76" s="170">
        <v>67</v>
      </c>
      <c r="AG76" s="141" t="str">
        <f t="shared" si="35"/>
        <v>20210505</v>
      </c>
      <c r="AH76" s="141" t="str">
        <f t="shared" si="36"/>
        <v>015</v>
      </c>
      <c r="AI76" s="141" t="str">
        <f t="shared" si="37"/>
        <v>00002</v>
      </c>
      <c r="AJ76" s="141" t="str">
        <f t="shared" si="38"/>
        <v>00000000000000041061</v>
      </c>
      <c r="AK76" s="141" t="str">
        <f t="shared" si="39"/>
        <v>00000000000000041061</v>
      </c>
      <c r="AL76" s="165" t="str">
        <f t="shared" si="40"/>
        <v>80</v>
      </c>
      <c r="AM76" s="141" t="str">
        <f t="shared" si="41"/>
        <v>00000000000000000000</v>
      </c>
      <c r="AN76" s="143" t="str">
        <f t="shared" si="42"/>
        <v xml:space="preserve">WEBER Teo                     </v>
      </c>
      <c r="AO76" s="141" t="str">
        <f t="shared" si="43"/>
        <v>000000000490000</v>
      </c>
      <c r="AP76" s="141" t="str">
        <f t="shared" si="43"/>
        <v>000000000000000</v>
      </c>
      <c r="AQ76" s="141" t="str">
        <f t="shared" si="43"/>
        <v>000000000000000</v>
      </c>
      <c r="AR76" s="141" t="str">
        <f t="shared" si="43"/>
        <v>000000000000000</v>
      </c>
      <c r="AS76" s="141" t="str">
        <f t="shared" si="44"/>
        <v>000000000000000</v>
      </c>
      <c r="AT76" s="141" t="str">
        <f t="shared" si="44"/>
        <v>000000000000000</v>
      </c>
      <c r="AU76" s="141" t="str">
        <f t="shared" si="44"/>
        <v>000000000000000</v>
      </c>
      <c r="AV76" s="141" t="str">
        <f t="shared" si="44"/>
        <v>000000000000000</v>
      </c>
      <c r="AW76" s="165" t="str">
        <f t="shared" si="32"/>
        <v>PES</v>
      </c>
      <c r="AX76" s="141" t="str">
        <f t="shared" si="45"/>
        <v>0000000000</v>
      </c>
      <c r="AY76" s="142">
        <f t="shared" si="46"/>
        <v>0</v>
      </c>
      <c r="AZ76" s="142">
        <f t="shared" si="46"/>
        <v>0</v>
      </c>
      <c r="BA76" s="141" t="str">
        <f t="shared" si="47"/>
        <v>000000000000000</v>
      </c>
      <c r="BB76" s="141" t="str">
        <f t="shared" si="48"/>
        <v>20210505</v>
      </c>
      <c r="BE76" s="141" t="str">
        <f t="shared" si="49"/>
        <v>000000000000000</v>
      </c>
      <c r="BF76" s="144" t="str">
        <f t="shared" si="49"/>
        <v>000000000000000</v>
      </c>
      <c r="BG76" s="80" t="str">
        <f t="shared" si="50"/>
        <v>0002</v>
      </c>
      <c r="BH76" t="str">
        <f t="shared" si="51"/>
        <v>000000000000000</v>
      </c>
      <c r="BI76" s="170">
        <v>67</v>
      </c>
      <c r="BJ76" s="156">
        <v>100140606</v>
      </c>
      <c r="BK76" s="156">
        <v>200041061</v>
      </c>
      <c r="BL76" s="156" t="s">
        <v>159</v>
      </c>
      <c r="BM76" s="161">
        <v>4900</v>
      </c>
      <c r="BN76" s="157">
        <v>44321</v>
      </c>
      <c r="BO76" s="156">
        <v>54962099</v>
      </c>
      <c r="BQ76">
        <f t="shared" si="52"/>
        <v>41061</v>
      </c>
    </row>
    <row r="77" spans="1:69">
      <c r="A77" s="182">
        <v>68</v>
      </c>
      <c r="B77" s="162">
        <v>44321</v>
      </c>
      <c r="C77" s="130">
        <v>15</v>
      </c>
      <c r="D77" s="131">
        <v>2</v>
      </c>
      <c r="E77">
        <v>41062</v>
      </c>
      <c r="F77">
        <v>41062</v>
      </c>
      <c r="G77" s="133">
        <v>80</v>
      </c>
      <c r="I77" s="169" t="s">
        <v>160</v>
      </c>
      <c r="J77" s="161">
        <v>4900</v>
      </c>
      <c r="R77" s="133" t="s">
        <v>72</v>
      </c>
      <c r="W77" s="162">
        <v>44321</v>
      </c>
      <c r="AB77" s="168" t="s">
        <v>1</v>
      </c>
      <c r="AD77" s="163" t="str">
        <f t="shared" si="33"/>
        <v>202105050150000200000000000000041062000000000000000410628000000000000000000000IRRAZABEAL TEJEDA Bianca      000000000490000000000000000000000000000000000000000000000000000000000000000000000000000000000000000000000000000000000000PES00000000000000000000000000020210505</v>
      </c>
      <c r="AE77" s="164" t="str">
        <f t="shared" si="34"/>
        <v>0150000200000000000000041062Exento</v>
      </c>
      <c r="AF77" s="170">
        <v>68</v>
      </c>
      <c r="AG77" s="141" t="str">
        <f t="shared" si="35"/>
        <v>20210505</v>
      </c>
      <c r="AH77" s="141" t="str">
        <f t="shared" si="36"/>
        <v>015</v>
      </c>
      <c r="AI77" s="141" t="str">
        <f t="shared" si="37"/>
        <v>00002</v>
      </c>
      <c r="AJ77" s="141" t="str">
        <f t="shared" si="38"/>
        <v>00000000000000041062</v>
      </c>
      <c r="AK77" s="141" t="str">
        <f t="shared" si="39"/>
        <v>00000000000000041062</v>
      </c>
      <c r="AL77" s="165" t="str">
        <f t="shared" si="40"/>
        <v>80</v>
      </c>
      <c r="AM77" s="141" t="str">
        <f t="shared" si="41"/>
        <v>00000000000000000000</v>
      </c>
      <c r="AN77" s="143" t="str">
        <f t="shared" si="42"/>
        <v xml:space="preserve">IRRAZABEAL TEJEDA Bianca      </v>
      </c>
      <c r="AO77" s="141" t="str">
        <f t="shared" si="43"/>
        <v>000000000490000</v>
      </c>
      <c r="AP77" s="141" t="str">
        <f t="shared" si="43"/>
        <v>000000000000000</v>
      </c>
      <c r="AQ77" s="141" t="str">
        <f t="shared" si="43"/>
        <v>000000000000000</v>
      </c>
      <c r="AR77" s="141" t="str">
        <f t="shared" si="43"/>
        <v>000000000000000</v>
      </c>
      <c r="AS77" s="141" t="str">
        <f t="shared" si="44"/>
        <v>000000000000000</v>
      </c>
      <c r="AT77" s="141" t="str">
        <f t="shared" si="44"/>
        <v>000000000000000</v>
      </c>
      <c r="AU77" s="141" t="str">
        <f t="shared" si="44"/>
        <v>000000000000000</v>
      </c>
      <c r="AV77" s="141" t="str">
        <f t="shared" si="44"/>
        <v>000000000000000</v>
      </c>
      <c r="AW77" s="165" t="str">
        <f t="shared" si="32"/>
        <v>PES</v>
      </c>
      <c r="AX77" s="141" t="str">
        <f t="shared" si="45"/>
        <v>0000000000</v>
      </c>
      <c r="AY77" s="142">
        <f t="shared" si="46"/>
        <v>0</v>
      </c>
      <c r="AZ77" s="142">
        <f t="shared" si="46"/>
        <v>0</v>
      </c>
      <c r="BA77" s="141" t="str">
        <f t="shared" si="47"/>
        <v>000000000000000</v>
      </c>
      <c r="BB77" s="141" t="str">
        <f t="shared" si="48"/>
        <v>20210505</v>
      </c>
      <c r="BE77" s="141" t="str">
        <f t="shared" si="49"/>
        <v>000000000000000</v>
      </c>
      <c r="BF77" s="144" t="str">
        <f t="shared" si="49"/>
        <v>000000000000000</v>
      </c>
      <c r="BG77" s="80" t="str">
        <f t="shared" si="50"/>
        <v>0002</v>
      </c>
      <c r="BH77" t="str">
        <f t="shared" si="51"/>
        <v>000000000000000</v>
      </c>
      <c r="BI77" s="170">
        <v>68</v>
      </c>
      <c r="BJ77" s="156">
        <v>100140556</v>
      </c>
      <c r="BK77" s="156">
        <v>200041062</v>
      </c>
      <c r="BL77" s="156" t="s">
        <v>160</v>
      </c>
      <c r="BM77" s="161">
        <v>4900</v>
      </c>
      <c r="BN77" s="157">
        <v>44321</v>
      </c>
      <c r="BO77" s="156">
        <v>55262524</v>
      </c>
      <c r="BQ77">
        <f t="shared" si="52"/>
        <v>41062</v>
      </c>
    </row>
    <row r="78" spans="1:69">
      <c r="A78" s="181">
        <v>69</v>
      </c>
      <c r="B78" s="162">
        <v>44321</v>
      </c>
      <c r="C78" s="130">
        <v>15</v>
      </c>
      <c r="D78" s="131">
        <v>2</v>
      </c>
      <c r="E78">
        <v>41063</v>
      </c>
      <c r="F78">
        <v>41063</v>
      </c>
      <c r="G78" s="133">
        <v>80</v>
      </c>
      <c r="I78" s="169" t="s">
        <v>161</v>
      </c>
      <c r="J78" s="161">
        <v>4900</v>
      </c>
      <c r="R78" s="133" t="s">
        <v>72</v>
      </c>
      <c r="W78" s="162">
        <v>44321</v>
      </c>
      <c r="AB78" s="168" t="s">
        <v>1</v>
      </c>
      <c r="AD78" s="163" t="str">
        <f t="shared" si="33"/>
        <v>202105050150000200000000000000041063000000000000000410638000000000000000000000GABIN Dante Alejo             000000000490000000000000000000000000000000000000000000000000000000000000000000000000000000000000000000000000000000000000PES00000000000000000000000000020210505</v>
      </c>
      <c r="AE78" s="164" t="str">
        <f t="shared" si="34"/>
        <v>0150000200000000000000041063Exento</v>
      </c>
      <c r="AF78" s="170">
        <v>69</v>
      </c>
      <c r="AG78" s="141" t="str">
        <f t="shared" si="35"/>
        <v>20210505</v>
      </c>
      <c r="AH78" s="141" t="str">
        <f t="shared" si="36"/>
        <v>015</v>
      </c>
      <c r="AI78" s="141" t="str">
        <f t="shared" si="37"/>
        <v>00002</v>
      </c>
      <c r="AJ78" s="141" t="str">
        <f t="shared" si="38"/>
        <v>00000000000000041063</v>
      </c>
      <c r="AK78" s="141" t="str">
        <f t="shared" si="39"/>
        <v>00000000000000041063</v>
      </c>
      <c r="AL78" s="165" t="str">
        <f t="shared" si="40"/>
        <v>80</v>
      </c>
      <c r="AM78" s="141" t="str">
        <f t="shared" si="41"/>
        <v>00000000000000000000</v>
      </c>
      <c r="AN78" s="143" t="str">
        <f t="shared" si="42"/>
        <v xml:space="preserve">GABIN Dante Alejo             </v>
      </c>
      <c r="AO78" s="141" t="str">
        <f t="shared" si="43"/>
        <v>000000000490000</v>
      </c>
      <c r="AP78" s="141" t="str">
        <f t="shared" si="43"/>
        <v>000000000000000</v>
      </c>
      <c r="AQ78" s="141" t="str">
        <f t="shared" si="43"/>
        <v>000000000000000</v>
      </c>
      <c r="AR78" s="141" t="str">
        <f t="shared" si="43"/>
        <v>000000000000000</v>
      </c>
      <c r="AS78" s="141" t="str">
        <f t="shared" si="44"/>
        <v>000000000000000</v>
      </c>
      <c r="AT78" s="141" t="str">
        <f t="shared" si="44"/>
        <v>000000000000000</v>
      </c>
      <c r="AU78" s="141" t="str">
        <f t="shared" si="44"/>
        <v>000000000000000</v>
      </c>
      <c r="AV78" s="141" t="str">
        <f t="shared" si="44"/>
        <v>000000000000000</v>
      </c>
      <c r="AW78" s="165" t="str">
        <f t="shared" si="32"/>
        <v>PES</v>
      </c>
      <c r="AX78" s="141" t="str">
        <f t="shared" si="45"/>
        <v>0000000000</v>
      </c>
      <c r="AY78" s="142">
        <f t="shared" si="46"/>
        <v>0</v>
      </c>
      <c r="AZ78" s="142">
        <f t="shared" si="46"/>
        <v>0</v>
      </c>
      <c r="BA78" s="141" t="str">
        <f t="shared" si="47"/>
        <v>000000000000000</v>
      </c>
      <c r="BB78" s="141" t="str">
        <f t="shared" si="48"/>
        <v>20210505</v>
      </c>
      <c r="BE78" s="141" t="str">
        <f t="shared" si="49"/>
        <v>000000000000000</v>
      </c>
      <c r="BF78" s="144" t="str">
        <f t="shared" si="49"/>
        <v>000000000000000</v>
      </c>
      <c r="BG78" s="80" t="str">
        <f t="shared" si="50"/>
        <v>0002</v>
      </c>
      <c r="BH78" t="str">
        <f t="shared" si="51"/>
        <v>000000000000000</v>
      </c>
      <c r="BI78" s="170">
        <v>69</v>
      </c>
      <c r="BJ78" s="156">
        <v>100140609</v>
      </c>
      <c r="BK78" s="156">
        <v>200041063</v>
      </c>
      <c r="BL78" s="156" t="s">
        <v>161</v>
      </c>
      <c r="BM78" s="161">
        <v>4900</v>
      </c>
      <c r="BN78" s="157">
        <v>44321</v>
      </c>
      <c r="BO78" s="156">
        <v>55293654</v>
      </c>
      <c r="BQ78">
        <f t="shared" si="52"/>
        <v>41063</v>
      </c>
    </row>
    <row r="79" spans="1:69">
      <c r="A79" s="182">
        <v>70</v>
      </c>
      <c r="B79" s="162">
        <v>44321</v>
      </c>
      <c r="C79" s="130">
        <v>15</v>
      </c>
      <c r="D79" s="131">
        <v>2</v>
      </c>
      <c r="E79">
        <v>41064</v>
      </c>
      <c r="F79">
        <v>41064</v>
      </c>
      <c r="G79" s="133">
        <v>80</v>
      </c>
      <c r="I79" s="169" t="s">
        <v>162</v>
      </c>
      <c r="J79" s="161">
        <v>4900</v>
      </c>
      <c r="R79" s="133" t="s">
        <v>72</v>
      </c>
      <c r="W79" s="162">
        <v>44321</v>
      </c>
      <c r="AB79" s="168" t="s">
        <v>1</v>
      </c>
      <c r="AD79" s="163" t="str">
        <f t="shared" si="33"/>
        <v>202105050150000200000000000000041064000000000000000410648000000000000000000000SERRA Belen Rocio             000000000490000000000000000000000000000000000000000000000000000000000000000000000000000000000000000000000000000000000000PES00000000000000000000000000020210505</v>
      </c>
      <c r="AE79" s="164" t="str">
        <f t="shared" si="34"/>
        <v>0150000200000000000000041064Exento</v>
      </c>
      <c r="AF79" s="170">
        <v>70</v>
      </c>
      <c r="AG79" s="141" t="str">
        <f t="shared" si="35"/>
        <v>20210505</v>
      </c>
      <c r="AH79" s="141" t="str">
        <f t="shared" si="36"/>
        <v>015</v>
      </c>
      <c r="AI79" s="141" t="str">
        <f t="shared" si="37"/>
        <v>00002</v>
      </c>
      <c r="AJ79" s="141" t="str">
        <f t="shared" si="38"/>
        <v>00000000000000041064</v>
      </c>
      <c r="AK79" s="141" t="str">
        <f t="shared" si="39"/>
        <v>00000000000000041064</v>
      </c>
      <c r="AL79" s="165" t="str">
        <f t="shared" si="40"/>
        <v>80</v>
      </c>
      <c r="AM79" s="141" t="str">
        <f t="shared" si="41"/>
        <v>00000000000000000000</v>
      </c>
      <c r="AN79" s="143" t="str">
        <f t="shared" si="42"/>
        <v xml:space="preserve">SERRA Belen Rocio             </v>
      </c>
      <c r="AO79" s="141" t="str">
        <f t="shared" si="43"/>
        <v>000000000490000</v>
      </c>
      <c r="AP79" s="141" t="str">
        <f t="shared" si="43"/>
        <v>000000000000000</v>
      </c>
      <c r="AQ79" s="141" t="str">
        <f t="shared" si="43"/>
        <v>000000000000000</v>
      </c>
      <c r="AR79" s="141" t="str">
        <f t="shared" si="43"/>
        <v>000000000000000</v>
      </c>
      <c r="AS79" s="141" t="str">
        <f t="shared" si="44"/>
        <v>000000000000000</v>
      </c>
      <c r="AT79" s="141" t="str">
        <f t="shared" si="44"/>
        <v>000000000000000</v>
      </c>
      <c r="AU79" s="141" t="str">
        <f t="shared" si="44"/>
        <v>000000000000000</v>
      </c>
      <c r="AV79" s="141" t="str">
        <f t="shared" si="44"/>
        <v>000000000000000</v>
      </c>
      <c r="AW79" s="165" t="str">
        <f t="shared" si="32"/>
        <v>PES</v>
      </c>
      <c r="AX79" s="141" t="str">
        <f t="shared" si="45"/>
        <v>0000000000</v>
      </c>
      <c r="AY79" s="142">
        <f t="shared" si="46"/>
        <v>0</v>
      </c>
      <c r="AZ79" s="142">
        <f t="shared" si="46"/>
        <v>0</v>
      </c>
      <c r="BA79" s="141" t="str">
        <f t="shared" si="47"/>
        <v>000000000000000</v>
      </c>
      <c r="BB79" s="141" t="str">
        <f t="shared" si="48"/>
        <v>20210505</v>
      </c>
      <c r="BE79" s="141" t="str">
        <f t="shared" si="49"/>
        <v>000000000000000</v>
      </c>
      <c r="BF79" s="144" t="str">
        <f t="shared" si="49"/>
        <v>000000000000000</v>
      </c>
      <c r="BG79" s="80" t="str">
        <f t="shared" si="50"/>
        <v>0002</v>
      </c>
      <c r="BH79" t="str">
        <f t="shared" si="51"/>
        <v>000000000000000</v>
      </c>
      <c r="BI79" s="170">
        <v>70</v>
      </c>
      <c r="BJ79" s="156">
        <v>100140612</v>
      </c>
      <c r="BK79" s="156">
        <v>200041064</v>
      </c>
      <c r="BL79" s="156" t="s">
        <v>162</v>
      </c>
      <c r="BM79" s="161">
        <v>4900</v>
      </c>
      <c r="BN79" s="157">
        <v>44321</v>
      </c>
      <c r="BO79" s="156">
        <v>55501288</v>
      </c>
      <c r="BQ79">
        <f t="shared" si="52"/>
        <v>41064</v>
      </c>
    </row>
    <row r="80" spans="1:69">
      <c r="A80" s="181">
        <v>71</v>
      </c>
      <c r="B80" s="162">
        <v>44321</v>
      </c>
      <c r="C80" s="130">
        <v>15</v>
      </c>
      <c r="D80" s="131">
        <v>2</v>
      </c>
      <c r="E80">
        <v>41065</v>
      </c>
      <c r="F80">
        <v>41065</v>
      </c>
      <c r="G80" s="133">
        <v>80</v>
      </c>
      <c r="I80" s="169" t="s">
        <v>163</v>
      </c>
      <c r="J80" s="161">
        <v>4900</v>
      </c>
      <c r="R80" s="133" t="s">
        <v>72</v>
      </c>
      <c r="W80" s="162">
        <v>44321</v>
      </c>
      <c r="AB80" s="168" t="s">
        <v>1</v>
      </c>
      <c r="AD80" s="163" t="str">
        <f t="shared" si="33"/>
        <v>202105050150000200000000000000041065000000000000000410658000000000000000000000MATESEVAC Bianca              000000000490000000000000000000000000000000000000000000000000000000000000000000000000000000000000000000000000000000000000PES00000000000000000000000000020210505</v>
      </c>
      <c r="AE80" s="164" t="str">
        <f t="shared" si="34"/>
        <v>0150000200000000000000041065Exento</v>
      </c>
      <c r="AF80" s="170">
        <v>71</v>
      </c>
      <c r="AG80" s="141" t="str">
        <f t="shared" si="35"/>
        <v>20210505</v>
      </c>
      <c r="AH80" s="141" t="str">
        <f t="shared" si="36"/>
        <v>015</v>
      </c>
      <c r="AI80" s="141" t="str">
        <f t="shared" si="37"/>
        <v>00002</v>
      </c>
      <c r="AJ80" s="141" t="str">
        <f t="shared" si="38"/>
        <v>00000000000000041065</v>
      </c>
      <c r="AK80" s="141" t="str">
        <f t="shared" si="39"/>
        <v>00000000000000041065</v>
      </c>
      <c r="AL80" s="165" t="str">
        <f t="shared" si="40"/>
        <v>80</v>
      </c>
      <c r="AM80" s="141" t="str">
        <f t="shared" si="41"/>
        <v>00000000000000000000</v>
      </c>
      <c r="AN80" s="143" t="str">
        <f t="shared" si="42"/>
        <v xml:space="preserve">MATESEVAC Bianca              </v>
      </c>
      <c r="AO80" s="141" t="str">
        <f t="shared" si="43"/>
        <v>000000000490000</v>
      </c>
      <c r="AP80" s="141" t="str">
        <f t="shared" si="43"/>
        <v>000000000000000</v>
      </c>
      <c r="AQ80" s="141" t="str">
        <f t="shared" si="43"/>
        <v>000000000000000</v>
      </c>
      <c r="AR80" s="141" t="str">
        <f t="shared" si="43"/>
        <v>000000000000000</v>
      </c>
      <c r="AS80" s="141" t="str">
        <f t="shared" si="44"/>
        <v>000000000000000</v>
      </c>
      <c r="AT80" s="141" t="str">
        <f t="shared" si="44"/>
        <v>000000000000000</v>
      </c>
      <c r="AU80" s="141" t="str">
        <f t="shared" si="44"/>
        <v>000000000000000</v>
      </c>
      <c r="AV80" s="141" t="str">
        <f t="shared" si="44"/>
        <v>000000000000000</v>
      </c>
      <c r="AW80" s="165" t="str">
        <f t="shared" si="32"/>
        <v>PES</v>
      </c>
      <c r="AX80" s="141" t="str">
        <f t="shared" si="45"/>
        <v>0000000000</v>
      </c>
      <c r="AY80" s="142">
        <f t="shared" si="46"/>
        <v>0</v>
      </c>
      <c r="AZ80" s="142">
        <f t="shared" si="46"/>
        <v>0</v>
      </c>
      <c r="BA80" s="141" t="str">
        <f t="shared" si="47"/>
        <v>000000000000000</v>
      </c>
      <c r="BB80" s="141" t="str">
        <f t="shared" si="48"/>
        <v>20210505</v>
      </c>
      <c r="BE80" s="141" t="str">
        <f t="shared" si="49"/>
        <v>000000000000000</v>
      </c>
      <c r="BF80" s="144" t="str">
        <f t="shared" si="49"/>
        <v>000000000000000</v>
      </c>
      <c r="BG80" s="80" t="str">
        <f t="shared" si="50"/>
        <v>0002</v>
      </c>
      <c r="BH80" t="str">
        <f t="shared" si="51"/>
        <v>000000000000000</v>
      </c>
      <c r="BI80" s="170">
        <v>71</v>
      </c>
      <c r="BJ80" s="156">
        <v>100140610</v>
      </c>
      <c r="BK80" s="156">
        <v>200041065</v>
      </c>
      <c r="BL80" s="156" t="s">
        <v>163</v>
      </c>
      <c r="BM80" s="161">
        <v>4900</v>
      </c>
      <c r="BN80" s="157">
        <v>44321</v>
      </c>
      <c r="BO80" s="156">
        <v>55564631</v>
      </c>
      <c r="BQ80">
        <f t="shared" si="52"/>
        <v>41065</v>
      </c>
    </row>
    <row r="81" spans="1:69">
      <c r="A81" s="182">
        <v>72</v>
      </c>
      <c r="B81" s="162">
        <v>44321</v>
      </c>
      <c r="C81" s="130">
        <v>15</v>
      </c>
      <c r="D81" s="131">
        <v>2</v>
      </c>
      <c r="E81">
        <v>41066</v>
      </c>
      <c r="F81">
        <v>41066</v>
      </c>
      <c r="G81" s="133">
        <v>80</v>
      </c>
      <c r="I81" s="169" t="s">
        <v>164</v>
      </c>
      <c r="J81" s="161">
        <v>4900</v>
      </c>
      <c r="R81" s="133" t="s">
        <v>72</v>
      </c>
      <c r="W81" s="162">
        <v>44321</v>
      </c>
      <c r="AB81" s="168" t="s">
        <v>1</v>
      </c>
      <c r="AD81" s="163" t="str">
        <f t="shared" si="33"/>
        <v>202105050150000200000000000000041066000000000000000410668000000000000000000000MOLERO Pilar Julieta          000000000490000000000000000000000000000000000000000000000000000000000000000000000000000000000000000000000000000000000000PES00000000000000000000000000020210505</v>
      </c>
      <c r="AE81" s="164" t="str">
        <f t="shared" si="34"/>
        <v>0150000200000000000000041066Exento</v>
      </c>
      <c r="AF81" s="170">
        <v>72</v>
      </c>
      <c r="AG81" s="141" t="str">
        <f t="shared" si="35"/>
        <v>20210505</v>
      </c>
      <c r="AH81" s="141" t="str">
        <f t="shared" si="36"/>
        <v>015</v>
      </c>
      <c r="AI81" s="141" t="str">
        <f t="shared" si="37"/>
        <v>00002</v>
      </c>
      <c r="AJ81" s="141" t="str">
        <f t="shared" si="38"/>
        <v>00000000000000041066</v>
      </c>
      <c r="AK81" s="141" t="str">
        <f t="shared" si="39"/>
        <v>00000000000000041066</v>
      </c>
      <c r="AL81" s="165" t="str">
        <f t="shared" si="40"/>
        <v>80</v>
      </c>
      <c r="AM81" s="141" t="str">
        <f t="shared" si="41"/>
        <v>00000000000000000000</v>
      </c>
      <c r="AN81" s="143" t="str">
        <f t="shared" si="42"/>
        <v xml:space="preserve">MOLERO Pilar Julieta          </v>
      </c>
      <c r="AO81" s="141" t="str">
        <f t="shared" si="43"/>
        <v>000000000490000</v>
      </c>
      <c r="AP81" s="141" t="str">
        <f t="shared" si="43"/>
        <v>000000000000000</v>
      </c>
      <c r="AQ81" s="141" t="str">
        <f t="shared" si="43"/>
        <v>000000000000000</v>
      </c>
      <c r="AR81" s="141" t="str">
        <f t="shared" si="43"/>
        <v>000000000000000</v>
      </c>
      <c r="AS81" s="141" t="str">
        <f t="shared" si="44"/>
        <v>000000000000000</v>
      </c>
      <c r="AT81" s="141" t="str">
        <f t="shared" si="44"/>
        <v>000000000000000</v>
      </c>
      <c r="AU81" s="141" t="str">
        <f t="shared" si="44"/>
        <v>000000000000000</v>
      </c>
      <c r="AV81" s="141" t="str">
        <f t="shared" si="44"/>
        <v>000000000000000</v>
      </c>
      <c r="AW81" s="165" t="str">
        <f t="shared" si="32"/>
        <v>PES</v>
      </c>
      <c r="AX81" s="141" t="str">
        <f t="shared" si="45"/>
        <v>0000000000</v>
      </c>
      <c r="AY81" s="142">
        <f t="shared" si="46"/>
        <v>0</v>
      </c>
      <c r="AZ81" s="142">
        <f t="shared" si="46"/>
        <v>0</v>
      </c>
      <c r="BA81" s="141" t="str">
        <f t="shared" si="47"/>
        <v>000000000000000</v>
      </c>
      <c r="BB81" s="141" t="str">
        <f t="shared" si="48"/>
        <v>20210505</v>
      </c>
      <c r="BE81" s="141" t="str">
        <f t="shared" si="49"/>
        <v>000000000000000</v>
      </c>
      <c r="BF81" s="144" t="str">
        <f t="shared" si="49"/>
        <v>000000000000000</v>
      </c>
      <c r="BG81" s="80" t="str">
        <f t="shared" si="50"/>
        <v>0002</v>
      </c>
      <c r="BH81" t="str">
        <f t="shared" si="51"/>
        <v>000000000000000</v>
      </c>
      <c r="BI81" s="170">
        <v>72</v>
      </c>
      <c r="BJ81" s="156">
        <v>100140590</v>
      </c>
      <c r="BK81" s="156">
        <v>200041066</v>
      </c>
      <c r="BL81" s="156" t="s">
        <v>164</v>
      </c>
      <c r="BM81" s="161">
        <v>4900</v>
      </c>
      <c r="BN81" s="157">
        <v>44321</v>
      </c>
      <c r="BO81" s="156">
        <v>55874158</v>
      </c>
      <c r="BQ81">
        <f t="shared" si="52"/>
        <v>41066</v>
      </c>
    </row>
    <row r="82" spans="1:69">
      <c r="A82" s="181">
        <v>73</v>
      </c>
      <c r="B82" s="162">
        <v>44321</v>
      </c>
      <c r="C82" s="130">
        <v>15</v>
      </c>
      <c r="D82" s="131">
        <v>2</v>
      </c>
      <c r="E82">
        <v>41067</v>
      </c>
      <c r="F82">
        <v>41067</v>
      </c>
      <c r="G82" s="133">
        <v>80</v>
      </c>
      <c r="I82" s="169" t="s">
        <v>165</v>
      </c>
      <c r="J82" s="161">
        <v>4900</v>
      </c>
      <c r="R82" s="133" t="s">
        <v>72</v>
      </c>
      <c r="W82" s="162">
        <v>44321</v>
      </c>
      <c r="AB82" s="168" t="s">
        <v>1</v>
      </c>
      <c r="AD82" s="163" t="str">
        <f t="shared" si="33"/>
        <v>202105050150000200000000000000041067000000000000000410678000000000000000000000GARCIA CASARES Mateo          000000000490000000000000000000000000000000000000000000000000000000000000000000000000000000000000000000000000000000000000PES00000000000000000000000000020210505</v>
      </c>
      <c r="AE82" s="164" t="str">
        <f t="shared" si="34"/>
        <v>0150000200000000000000041067Exento</v>
      </c>
      <c r="AF82" s="170">
        <v>73</v>
      </c>
      <c r="AG82" s="141" t="str">
        <f t="shared" si="35"/>
        <v>20210505</v>
      </c>
      <c r="AH82" s="141" t="str">
        <f t="shared" si="36"/>
        <v>015</v>
      </c>
      <c r="AI82" s="141" t="str">
        <f t="shared" si="37"/>
        <v>00002</v>
      </c>
      <c r="AJ82" s="141" t="str">
        <f t="shared" si="38"/>
        <v>00000000000000041067</v>
      </c>
      <c r="AK82" s="141" t="str">
        <f t="shared" si="39"/>
        <v>00000000000000041067</v>
      </c>
      <c r="AL82" s="165" t="str">
        <f t="shared" si="40"/>
        <v>80</v>
      </c>
      <c r="AM82" s="141" t="str">
        <f t="shared" si="41"/>
        <v>00000000000000000000</v>
      </c>
      <c r="AN82" s="143" t="str">
        <f t="shared" si="42"/>
        <v xml:space="preserve">GARCIA CASARES Mateo          </v>
      </c>
      <c r="AO82" s="141" t="str">
        <f t="shared" si="43"/>
        <v>000000000490000</v>
      </c>
      <c r="AP82" s="141" t="str">
        <f t="shared" si="43"/>
        <v>000000000000000</v>
      </c>
      <c r="AQ82" s="141" t="str">
        <f t="shared" si="43"/>
        <v>000000000000000</v>
      </c>
      <c r="AR82" s="141" t="str">
        <f t="shared" si="43"/>
        <v>000000000000000</v>
      </c>
      <c r="AS82" s="141" t="str">
        <f t="shared" si="44"/>
        <v>000000000000000</v>
      </c>
      <c r="AT82" s="141" t="str">
        <f t="shared" si="44"/>
        <v>000000000000000</v>
      </c>
      <c r="AU82" s="141" t="str">
        <f t="shared" si="44"/>
        <v>000000000000000</v>
      </c>
      <c r="AV82" s="141" t="str">
        <f t="shared" si="44"/>
        <v>000000000000000</v>
      </c>
      <c r="AW82" s="165" t="str">
        <f t="shared" si="32"/>
        <v>PES</v>
      </c>
      <c r="AX82" s="141" t="str">
        <f t="shared" si="45"/>
        <v>0000000000</v>
      </c>
      <c r="AY82" s="142">
        <f t="shared" si="46"/>
        <v>0</v>
      </c>
      <c r="AZ82" s="142">
        <f t="shared" si="46"/>
        <v>0</v>
      </c>
      <c r="BA82" s="141" t="str">
        <f t="shared" si="47"/>
        <v>000000000000000</v>
      </c>
      <c r="BB82" s="141" t="str">
        <f t="shared" si="48"/>
        <v>20210505</v>
      </c>
      <c r="BE82" s="141" t="str">
        <f t="shared" si="49"/>
        <v>000000000000000</v>
      </c>
      <c r="BF82" s="144" t="str">
        <f t="shared" si="49"/>
        <v>000000000000000</v>
      </c>
      <c r="BG82" s="80" t="str">
        <f t="shared" si="50"/>
        <v>0002</v>
      </c>
      <c r="BH82" t="str">
        <f t="shared" si="51"/>
        <v>000000000000000</v>
      </c>
      <c r="BI82" s="170">
        <v>73</v>
      </c>
      <c r="BJ82" s="156">
        <v>100140541</v>
      </c>
      <c r="BK82" s="156">
        <v>200041067</v>
      </c>
      <c r="BL82" s="156" t="s">
        <v>165</v>
      </c>
      <c r="BM82" s="161">
        <v>4900</v>
      </c>
      <c r="BN82" s="157">
        <v>44321</v>
      </c>
      <c r="BO82" s="156">
        <v>56045921</v>
      </c>
      <c r="BQ82">
        <f t="shared" si="52"/>
        <v>41067</v>
      </c>
    </row>
    <row r="83" spans="1:69">
      <c r="A83" s="182">
        <v>74</v>
      </c>
      <c r="B83" s="162">
        <v>44321</v>
      </c>
      <c r="C83" s="130">
        <v>15</v>
      </c>
      <c r="D83" s="131">
        <v>2</v>
      </c>
      <c r="E83">
        <v>41068</v>
      </c>
      <c r="F83">
        <v>41068</v>
      </c>
      <c r="G83" s="133">
        <v>80</v>
      </c>
      <c r="I83" s="169" t="s">
        <v>166</v>
      </c>
      <c r="J83" s="161">
        <v>4900</v>
      </c>
      <c r="R83" s="133" t="s">
        <v>72</v>
      </c>
      <c r="W83" s="162">
        <v>44321</v>
      </c>
      <c r="AB83" s="168" t="s">
        <v>1</v>
      </c>
      <c r="AD83" s="163" t="str">
        <f t="shared" si="33"/>
        <v>202105050150000200000000000000041068000000000000000410688000000000000000000000SCHVARZER Delfina             000000000490000000000000000000000000000000000000000000000000000000000000000000000000000000000000000000000000000000000000PES00000000000000000000000000020210505</v>
      </c>
      <c r="AE83" s="164" t="str">
        <f t="shared" si="34"/>
        <v>0150000200000000000000041068Exento</v>
      </c>
      <c r="AF83" s="170">
        <v>74</v>
      </c>
      <c r="AG83" s="141" t="str">
        <f t="shared" si="35"/>
        <v>20210505</v>
      </c>
      <c r="AH83" s="141" t="str">
        <f t="shared" si="36"/>
        <v>015</v>
      </c>
      <c r="AI83" s="141" t="str">
        <f t="shared" si="37"/>
        <v>00002</v>
      </c>
      <c r="AJ83" s="141" t="str">
        <f t="shared" si="38"/>
        <v>00000000000000041068</v>
      </c>
      <c r="AK83" s="141" t="str">
        <f t="shared" si="39"/>
        <v>00000000000000041068</v>
      </c>
      <c r="AL83" s="165" t="str">
        <f t="shared" si="40"/>
        <v>80</v>
      </c>
      <c r="AM83" s="141" t="str">
        <f t="shared" si="41"/>
        <v>00000000000000000000</v>
      </c>
      <c r="AN83" s="143" t="str">
        <f t="shared" si="42"/>
        <v xml:space="preserve">SCHVARZER Delfina             </v>
      </c>
      <c r="AO83" s="141" t="str">
        <f t="shared" si="43"/>
        <v>000000000490000</v>
      </c>
      <c r="AP83" s="141" t="str">
        <f t="shared" si="43"/>
        <v>000000000000000</v>
      </c>
      <c r="AQ83" s="141" t="str">
        <f t="shared" si="43"/>
        <v>000000000000000</v>
      </c>
      <c r="AR83" s="141" t="str">
        <f t="shared" si="43"/>
        <v>000000000000000</v>
      </c>
      <c r="AS83" s="141" t="str">
        <f t="shared" si="44"/>
        <v>000000000000000</v>
      </c>
      <c r="AT83" s="141" t="str">
        <f t="shared" si="44"/>
        <v>000000000000000</v>
      </c>
      <c r="AU83" s="141" t="str">
        <f t="shared" si="44"/>
        <v>000000000000000</v>
      </c>
      <c r="AV83" s="141" t="str">
        <f t="shared" si="44"/>
        <v>000000000000000</v>
      </c>
      <c r="AW83" s="165" t="str">
        <f t="shared" si="32"/>
        <v>PES</v>
      </c>
      <c r="AX83" s="141" t="str">
        <f t="shared" si="45"/>
        <v>0000000000</v>
      </c>
      <c r="AY83" s="142">
        <f t="shared" si="46"/>
        <v>0</v>
      </c>
      <c r="AZ83" s="142">
        <f t="shared" si="46"/>
        <v>0</v>
      </c>
      <c r="BA83" s="141" t="str">
        <f t="shared" si="47"/>
        <v>000000000000000</v>
      </c>
      <c r="BB83" s="141" t="str">
        <f t="shared" si="48"/>
        <v>20210505</v>
      </c>
      <c r="BE83" s="141" t="str">
        <f t="shared" si="49"/>
        <v>000000000000000</v>
      </c>
      <c r="BF83" s="144" t="str">
        <f t="shared" si="49"/>
        <v>000000000000000</v>
      </c>
      <c r="BG83" s="80" t="str">
        <f t="shared" si="50"/>
        <v>0002</v>
      </c>
      <c r="BH83" t="str">
        <f t="shared" si="51"/>
        <v>000000000000000</v>
      </c>
      <c r="BI83" s="170">
        <v>74</v>
      </c>
      <c r="BJ83" s="156">
        <v>100140582</v>
      </c>
      <c r="BK83" s="156">
        <v>200041068</v>
      </c>
      <c r="BL83" s="156" t="s">
        <v>166</v>
      </c>
      <c r="BM83" s="161">
        <v>4900</v>
      </c>
      <c r="BN83" s="157">
        <v>44321</v>
      </c>
      <c r="BO83" s="156">
        <v>56079342</v>
      </c>
      <c r="BQ83">
        <f t="shared" si="52"/>
        <v>41068</v>
      </c>
    </row>
    <row r="84" spans="1:69">
      <c r="A84" s="181">
        <v>75</v>
      </c>
      <c r="B84" s="162">
        <v>44321</v>
      </c>
      <c r="C84" s="130">
        <v>15</v>
      </c>
      <c r="D84" s="131">
        <v>2</v>
      </c>
      <c r="E84">
        <v>41069</v>
      </c>
      <c r="F84">
        <v>41069</v>
      </c>
      <c r="G84" s="133">
        <v>80</v>
      </c>
      <c r="I84" s="169" t="s">
        <v>167</v>
      </c>
      <c r="J84" s="161">
        <v>4900</v>
      </c>
      <c r="R84" s="133" t="s">
        <v>72</v>
      </c>
      <c r="W84" s="162">
        <v>44321</v>
      </c>
      <c r="AB84" s="168" t="s">
        <v>1</v>
      </c>
      <c r="AD84" s="163" t="str">
        <f t="shared" si="33"/>
        <v>202105050150000200000000000000041069000000000000000410698000000000000000000000ZIEGLER DI LEO Alma Francesca 000000000490000000000000000000000000000000000000000000000000000000000000000000000000000000000000000000000000000000000000PES00000000000000000000000000020210505</v>
      </c>
      <c r="AE84" s="164" t="str">
        <f t="shared" si="34"/>
        <v>0150000200000000000000041069Exento</v>
      </c>
      <c r="AF84" s="170">
        <v>75</v>
      </c>
      <c r="AG84" s="141" t="str">
        <f t="shared" si="35"/>
        <v>20210505</v>
      </c>
      <c r="AH84" s="141" t="str">
        <f t="shared" si="36"/>
        <v>015</v>
      </c>
      <c r="AI84" s="141" t="str">
        <f t="shared" si="37"/>
        <v>00002</v>
      </c>
      <c r="AJ84" s="141" t="str">
        <f t="shared" si="38"/>
        <v>00000000000000041069</v>
      </c>
      <c r="AK84" s="141" t="str">
        <f t="shared" si="39"/>
        <v>00000000000000041069</v>
      </c>
      <c r="AL84" s="165" t="str">
        <f t="shared" si="40"/>
        <v>80</v>
      </c>
      <c r="AM84" s="141" t="str">
        <f t="shared" si="41"/>
        <v>00000000000000000000</v>
      </c>
      <c r="AN84" s="143" t="str">
        <f t="shared" si="42"/>
        <v xml:space="preserve">ZIEGLER DI LEO Alma Francesca </v>
      </c>
      <c r="AO84" s="141" t="str">
        <f t="shared" si="43"/>
        <v>000000000490000</v>
      </c>
      <c r="AP84" s="141" t="str">
        <f t="shared" si="43"/>
        <v>000000000000000</v>
      </c>
      <c r="AQ84" s="141" t="str">
        <f t="shared" si="43"/>
        <v>000000000000000</v>
      </c>
      <c r="AR84" s="141" t="str">
        <f t="shared" si="43"/>
        <v>000000000000000</v>
      </c>
      <c r="AS84" s="141" t="str">
        <f t="shared" si="44"/>
        <v>000000000000000</v>
      </c>
      <c r="AT84" s="141" t="str">
        <f t="shared" si="44"/>
        <v>000000000000000</v>
      </c>
      <c r="AU84" s="141" t="str">
        <f t="shared" si="44"/>
        <v>000000000000000</v>
      </c>
      <c r="AV84" s="141" t="str">
        <f t="shared" si="44"/>
        <v>000000000000000</v>
      </c>
      <c r="AW84" s="165" t="str">
        <f t="shared" si="32"/>
        <v>PES</v>
      </c>
      <c r="AX84" s="141" t="str">
        <f t="shared" si="45"/>
        <v>0000000000</v>
      </c>
      <c r="AY84" s="142">
        <f t="shared" si="46"/>
        <v>0</v>
      </c>
      <c r="AZ84" s="142">
        <f t="shared" si="46"/>
        <v>0</v>
      </c>
      <c r="BA84" s="141" t="str">
        <f t="shared" si="47"/>
        <v>000000000000000</v>
      </c>
      <c r="BB84" s="141" t="str">
        <f t="shared" si="48"/>
        <v>20210505</v>
      </c>
      <c r="BE84" s="141" t="str">
        <f t="shared" si="49"/>
        <v>000000000000000</v>
      </c>
      <c r="BF84" s="144" t="str">
        <f t="shared" si="49"/>
        <v>000000000000000</v>
      </c>
      <c r="BG84" s="80" t="str">
        <f t="shared" si="50"/>
        <v>0002</v>
      </c>
      <c r="BH84" t="str">
        <f t="shared" si="51"/>
        <v>000000000000000</v>
      </c>
      <c r="BI84" s="170">
        <v>75</v>
      </c>
      <c r="BJ84" s="156">
        <v>100140534</v>
      </c>
      <c r="BK84" s="156">
        <v>200041069</v>
      </c>
      <c r="BL84" s="156" t="s">
        <v>167</v>
      </c>
      <c r="BM84" s="161">
        <v>4900</v>
      </c>
      <c r="BN84" s="157">
        <v>44321</v>
      </c>
      <c r="BO84" s="156">
        <v>57094324</v>
      </c>
      <c r="BQ84">
        <f t="shared" si="52"/>
        <v>41069</v>
      </c>
    </row>
    <row r="85" spans="1:69">
      <c r="A85" s="182">
        <v>76</v>
      </c>
      <c r="B85" s="162">
        <v>44321</v>
      </c>
      <c r="C85" s="130">
        <v>15</v>
      </c>
      <c r="D85" s="131">
        <v>2</v>
      </c>
      <c r="E85">
        <v>41070</v>
      </c>
      <c r="F85">
        <v>41070</v>
      </c>
      <c r="G85" s="133">
        <v>80</v>
      </c>
      <c r="I85" s="169" t="s">
        <v>168</v>
      </c>
      <c r="J85" s="161">
        <v>4900</v>
      </c>
      <c r="R85" s="133" t="s">
        <v>72</v>
      </c>
      <c r="W85" s="162">
        <v>44321</v>
      </c>
      <c r="AB85" s="168" t="s">
        <v>1</v>
      </c>
      <c r="AD85" s="163" t="str">
        <f t="shared" si="33"/>
        <v>202105050150000200000000000000041070000000000000000410708000000000000000000000INCCICO VALENTIN              000000000490000000000000000000000000000000000000000000000000000000000000000000000000000000000000000000000000000000000000PES00000000000000000000000000020210505</v>
      </c>
      <c r="AE85" s="164" t="str">
        <f t="shared" si="34"/>
        <v>0150000200000000000000041070Exento</v>
      </c>
      <c r="AF85" s="170">
        <v>76</v>
      </c>
      <c r="AG85" s="141" t="str">
        <f t="shared" si="35"/>
        <v>20210505</v>
      </c>
      <c r="AH85" s="141" t="str">
        <f t="shared" si="36"/>
        <v>015</v>
      </c>
      <c r="AI85" s="141" t="str">
        <f t="shared" si="37"/>
        <v>00002</v>
      </c>
      <c r="AJ85" s="141" t="str">
        <f t="shared" si="38"/>
        <v>00000000000000041070</v>
      </c>
      <c r="AK85" s="141" t="str">
        <f t="shared" si="39"/>
        <v>00000000000000041070</v>
      </c>
      <c r="AL85" s="165" t="str">
        <f t="shared" si="40"/>
        <v>80</v>
      </c>
      <c r="AM85" s="141" t="str">
        <f t="shared" si="41"/>
        <v>00000000000000000000</v>
      </c>
      <c r="AN85" s="143" t="str">
        <f t="shared" si="42"/>
        <v xml:space="preserve">INCCICO VALENTIN              </v>
      </c>
      <c r="AO85" s="141" t="str">
        <f t="shared" si="43"/>
        <v>000000000490000</v>
      </c>
      <c r="AP85" s="141" t="str">
        <f t="shared" si="43"/>
        <v>000000000000000</v>
      </c>
      <c r="AQ85" s="141" t="str">
        <f t="shared" si="43"/>
        <v>000000000000000</v>
      </c>
      <c r="AR85" s="141" t="str">
        <f t="shared" si="43"/>
        <v>000000000000000</v>
      </c>
      <c r="AS85" s="141" t="str">
        <f t="shared" si="44"/>
        <v>000000000000000</v>
      </c>
      <c r="AT85" s="141" t="str">
        <f t="shared" si="44"/>
        <v>000000000000000</v>
      </c>
      <c r="AU85" s="141" t="str">
        <f t="shared" si="44"/>
        <v>000000000000000</v>
      </c>
      <c r="AV85" s="141" t="str">
        <f t="shared" si="44"/>
        <v>000000000000000</v>
      </c>
      <c r="AW85" s="165" t="str">
        <f t="shared" si="32"/>
        <v>PES</v>
      </c>
      <c r="AX85" s="141" t="str">
        <f t="shared" si="45"/>
        <v>0000000000</v>
      </c>
      <c r="AY85" s="142">
        <f t="shared" si="46"/>
        <v>0</v>
      </c>
      <c r="AZ85" s="142">
        <f t="shared" si="46"/>
        <v>0</v>
      </c>
      <c r="BA85" s="141" t="str">
        <f t="shared" si="47"/>
        <v>000000000000000</v>
      </c>
      <c r="BB85" s="141" t="str">
        <f t="shared" si="48"/>
        <v>20210505</v>
      </c>
      <c r="BE85" s="141" t="str">
        <f t="shared" si="49"/>
        <v>000000000000000</v>
      </c>
      <c r="BF85" s="144" t="str">
        <f t="shared" si="49"/>
        <v>000000000000000</v>
      </c>
      <c r="BG85" s="80" t="str">
        <f t="shared" si="50"/>
        <v>0002</v>
      </c>
      <c r="BH85" t="str">
        <f t="shared" si="51"/>
        <v>000000000000000</v>
      </c>
      <c r="BI85" s="170">
        <v>76</v>
      </c>
      <c r="BJ85" s="156">
        <v>100140531</v>
      </c>
      <c r="BK85" s="156">
        <v>200041070</v>
      </c>
      <c r="BL85" s="156" t="s">
        <v>168</v>
      </c>
      <c r="BM85" s="161">
        <v>4900</v>
      </c>
      <c r="BN85" s="157">
        <v>44321</v>
      </c>
      <c r="BO85" s="156">
        <v>56394490</v>
      </c>
      <c r="BQ85">
        <f t="shared" si="52"/>
        <v>41070</v>
      </c>
    </row>
    <row r="86" spans="1:69">
      <c r="A86" s="181">
        <v>77</v>
      </c>
      <c r="B86" s="162">
        <v>44321</v>
      </c>
      <c r="C86" s="130">
        <v>15</v>
      </c>
      <c r="D86" s="131">
        <v>2</v>
      </c>
      <c r="E86">
        <v>41071</v>
      </c>
      <c r="F86">
        <v>41071</v>
      </c>
      <c r="G86" s="133">
        <v>80</v>
      </c>
      <c r="I86" s="169" t="s">
        <v>169</v>
      </c>
      <c r="J86" s="161">
        <v>5500</v>
      </c>
      <c r="R86" s="133" t="s">
        <v>72</v>
      </c>
      <c r="W86" s="162">
        <v>44321</v>
      </c>
      <c r="AB86" s="168" t="s">
        <v>1</v>
      </c>
      <c r="AD86" s="163" t="str">
        <f t="shared" si="33"/>
        <v>202105050150000200000000000000041071000000000000000410718000000000000000000000SILVA LUCENA Katherine        000000000550000000000000000000000000000000000000000000000000000000000000000000000000000000000000000000000000000000000000PES00000000000000000000000000020210505</v>
      </c>
      <c r="AE86" s="164" t="str">
        <f t="shared" si="34"/>
        <v>0150000200000000000000041071Exento</v>
      </c>
      <c r="AF86" s="170">
        <v>77</v>
      </c>
      <c r="AG86" s="141" t="str">
        <f t="shared" si="35"/>
        <v>20210505</v>
      </c>
      <c r="AH86" s="141" t="str">
        <f t="shared" si="36"/>
        <v>015</v>
      </c>
      <c r="AI86" s="141" t="str">
        <f t="shared" si="37"/>
        <v>00002</v>
      </c>
      <c r="AJ86" s="141" t="str">
        <f t="shared" si="38"/>
        <v>00000000000000041071</v>
      </c>
      <c r="AK86" s="141" t="str">
        <f t="shared" si="39"/>
        <v>00000000000000041071</v>
      </c>
      <c r="AL86" s="165" t="str">
        <f t="shared" si="40"/>
        <v>80</v>
      </c>
      <c r="AM86" s="141" t="str">
        <f t="shared" si="41"/>
        <v>00000000000000000000</v>
      </c>
      <c r="AN86" s="143" t="str">
        <f t="shared" si="42"/>
        <v xml:space="preserve">SILVA LUCENA Katherine        </v>
      </c>
      <c r="AO86" s="141" t="str">
        <f t="shared" si="43"/>
        <v>000000000550000</v>
      </c>
      <c r="AP86" s="141" t="str">
        <f t="shared" si="43"/>
        <v>000000000000000</v>
      </c>
      <c r="AQ86" s="141" t="str">
        <f t="shared" si="43"/>
        <v>000000000000000</v>
      </c>
      <c r="AR86" s="141" t="str">
        <f t="shared" si="43"/>
        <v>000000000000000</v>
      </c>
      <c r="AS86" s="141" t="str">
        <f t="shared" si="44"/>
        <v>000000000000000</v>
      </c>
      <c r="AT86" s="141" t="str">
        <f t="shared" si="44"/>
        <v>000000000000000</v>
      </c>
      <c r="AU86" s="141" t="str">
        <f t="shared" si="44"/>
        <v>000000000000000</v>
      </c>
      <c r="AV86" s="141" t="str">
        <f t="shared" si="44"/>
        <v>000000000000000</v>
      </c>
      <c r="AW86" s="165" t="str">
        <f t="shared" si="32"/>
        <v>PES</v>
      </c>
      <c r="AX86" s="141" t="str">
        <f t="shared" si="45"/>
        <v>0000000000</v>
      </c>
      <c r="AY86" s="142">
        <f t="shared" si="46"/>
        <v>0</v>
      </c>
      <c r="AZ86" s="142">
        <f t="shared" si="46"/>
        <v>0</v>
      </c>
      <c r="BA86" s="141" t="str">
        <f t="shared" si="47"/>
        <v>000000000000000</v>
      </c>
      <c r="BB86" s="141" t="str">
        <f t="shared" si="48"/>
        <v>20210505</v>
      </c>
      <c r="BE86" s="141" t="str">
        <f t="shared" si="49"/>
        <v>000000000000000</v>
      </c>
      <c r="BF86" s="144" t="str">
        <f t="shared" si="49"/>
        <v>000000000000000</v>
      </c>
      <c r="BG86" s="80" t="str">
        <f t="shared" si="50"/>
        <v>0002</v>
      </c>
      <c r="BH86" t="str">
        <f t="shared" si="51"/>
        <v>000000000000000</v>
      </c>
      <c r="BI86" s="170">
        <v>77</v>
      </c>
      <c r="BJ86" s="156">
        <v>100140738</v>
      </c>
      <c r="BK86" s="156">
        <v>200041071</v>
      </c>
      <c r="BL86" s="156" t="s">
        <v>169</v>
      </c>
      <c r="BM86" s="161">
        <v>5500</v>
      </c>
      <c r="BN86" s="157">
        <v>44321</v>
      </c>
      <c r="BO86" s="156">
        <v>51060540</v>
      </c>
      <c r="BQ86">
        <f t="shared" si="52"/>
        <v>41071</v>
      </c>
    </row>
    <row r="87" spans="1:69">
      <c r="A87" s="182">
        <v>78</v>
      </c>
      <c r="B87" s="162">
        <v>44321</v>
      </c>
      <c r="C87" s="130">
        <v>15</v>
      </c>
      <c r="D87" s="131">
        <v>2</v>
      </c>
      <c r="E87">
        <v>41072</v>
      </c>
      <c r="F87">
        <v>41072</v>
      </c>
      <c r="G87" s="133">
        <v>80</v>
      </c>
      <c r="I87" s="169" t="s">
        <v>170</v>
      </c>
      <c r="J87" s="161">
        <v>5047</v>
      </c>
      <c r="R87" s="133" t="s">
        <v>72</v>
      </c>
      <c r="W87" s="162">
        <v>44321</v>
      </c>
      <c r="AB87" s="168" t="s">
        <v>1</v>
      </c>
      <c r="AD87" s="163" t="str">
        <f t="shared" si="33"/>
        <v>202105050150000200000000000000041072000000000000000410728000000000000000000000ROJOS ROJAS Victoria          000000000504700000000000000000000000000000000000000000000000000000000000000000000000000000000000000000000000000000000000PES00000000000000000000000000020210505</v>
      </c>
      <c r="AE87" s="164" t="str">
        <f t="shared" si="34"/>
        <v>0150000200000000000000041072Exento</v>
      </c>
      <c r="AF87" s="170">
        <v>78</v>
      </c>
      <c r="AG87" s="141" t="str">
        <f t="shared" si="35"/>
        <v>20210505</v>
      </c>
      <c r="AH87" s="141" t="str">
        <f t="shared" si="36"/>
        <v>015</v>
      </c>
      <c r="AI87" s="141" t="str">
        <f t="shared" si="37"/>
        <v>00002</v>
      </c>
      <c r="AJ87" s="141" t="str">
        <f t="shared" si="38"/>
        <v>00000000000000041072</v>
      </c>
      <c r="AK87" s="141" t="str">
        <f t="shared" si="39"/>
        <v>00000000000000041072</v>
      </c>
      <c r="AL87" s="165" t="str">
        <f t="shared" si="40"/>
        <v>80</v>
      </c>
      <c r="AM87" s="141" t="str">
        <f t="shared" si="41"/>
        <v>00000000000000000000</v>
      </c>
      <c r="AN87" s="143" t="str">
        <f t="shared" si="42"/>
        <v xml:space="preserve">ROJOS ROJAS Victoria          </v>
      </c>
      <c r="AO87" s="141" t="str">
        <f t="shared" si="43"/>
        <v>000000000504700</v>
      </c>
      <c r="AP87" s="141" t="str">
        <f t="shared" si="43"/>
        <v>000000000000000</v>
      </c>
      <c r="AQ87" s="141" t="str">
        <f t="shared" si="43"/>
        <v>000000000000000</v>
      </c>
      <c r="AR87" s="141" t="str">
        <f t="shared" si="43"/>
        <v>000000000000000</v>
      </c>
      <c r="AS87" s="141" t="str">
        <f t="shared" si="44"/>
        <v>000000000000000</v>
      </c>
      <c r="AT87" s="141" t="str">
        <f t="shared" si="44"/>
        <v>000000000000000</v>
      </c>
      <c r="AU87" s="141" t="str">
        <f t="shared" si="44"/>
        <v>000000000000000</v>
      </c>
      <c r="AV87" s="141" t="str">
        <f t="shared" si="44"/>
        <v>000000000000000</v>
      </c>
      <c r="AW87" s="165" t="str">
        <f t="shared" si="32"/>
        <v>PES</v>
      </c>
      <c r="AX87" s="141" t="str">
        <f t="shared" si="45"/>
        <v>0000000000</v>
      </c>
      <c r="AY87" s="142">
        <f t="shared" si="46"/>
        <v>0</v>
      </c>
      <c r="AZ87" s="142">
        <f t="shared" si="46"/>
        <v>0</v>
      </c>
      <c r="BA87" s="141" t="str">
        <f t="shared" si="47"/>
        <v>000000000000000</v>
      </c>
      <c r="BB87" s="141" t="str">
        <f t="shared" si="48"/>
        <v>20210505</v>
      </c>
      <c r="BE87" s="141" t="str">
        <f t="shared" si="49"/>
        <v>000000000000000</v>
      </c>
      <c r="BF87" s="144" t="str">
        <f t="shared" si="49"/>
        <v>000000000000000</v>
      </c>
      <c r="BG87" s="80" t="str">
        <f t="shared" si="50"/>
        <v>0002</v>
      </c>
      <c r="BH87" t="str">
        <f t="shared" si="51"/>
        <v>000000000000000</v>
      </c>
      <c r="BI87" s="170">
        <v>78</v>
      </c>
      <c r="BJ87" s="156">
        <v>100139952</v>
      </c>
      <c r="BK87" s="156">
        <v>200041072</v>
      </c>
      <c r="BL87" s="156" t="s">
        <v>170</v>
      </c>
      <c r="BM87" s="161">
        <v>5047</v>
      </c>
      <c r="BN87" s="157">
        <v>44321</v>
      </c>
      <c r="BO87" s="156">
        <v>55756697</v>
      </c>
      <c r="BQ87">
        <f t="shared" si="52"/>
        <v>41072</v>
      </c>
    </row>
    <row r="88" spans="1:69">
      <c r="A88" s="181">
        <v>79</v>
      </c>
      <c r="B88" s="162">
        <v>44321</v>
      </c>
      <c r="C88" s="130">
        <v>15</v>
      </c>
      <c r="D88" s="131">
        <v>2</v>
      </c>
      <c r="E88">
        <v>41073</v>
      </c>
      <c r="F88">
        <v>41073</v>
      </c>
      <c r="G88" s="133">
        <v>80</v>
      </c>
      <c r="I88" s="169" t="s">
        <v>171</v>
      </c>
      <c r="J88" s="161">
        <v>5716.5</v>
      </c>
      <c r="R88" s="133" t="s">
        <v>72</v>
      </c>
      <c r="W88" s="162">
        <v>44321</v>
      </c>
      <c r="AB88" s="168" t="s">
        <v>1</v>
      </c>
      <c r="AD88" s="163" t="str">
        <f t="shared" si="33"/>
        <v>202105050150000200000000000000041073000000000000000410738000000000000000000000ULRICH STERZEN Cyrene         000000000571650000000000000000000000000000000000000000000000000000000000000000000000000000000000000000000000000000000000PES00000000000000000000000000020210505</v>
      </c>
      <c r="AE88" s="164" t="str">
        <f t="shared" si="34"/>
        <v>0150000200000000000000041073Exento</v>
      </c>
      <c r="AF88" s="170">
        <v>79</v>
      </c>
      <c r="AG88" s="141" t="str">
        <f t="shared" si="35"/>
        <v>20210505</v>
      </c>
      <c r="AH88" s="141" t="str">
        <f t="shared" si="36"/>
        <v>015</v>
      </c>
      <c r="AI88" s="141" t="str">
        <f t="shared" si="37"/>
        <v>00002</v>
      </c>
      <c r="AJ88" s="141" t="str">
        <f t="shared" si="38"/>
        <v>00000000000000041073</v>
      </c>
      <c r="AK88" s="141" t="str">
        <f t="shared" si="39"/>
        <v>00000000000000041073</v>
      </c>
      <c r="AL88" s="165" t="str">
        <f t="shared" si="40"/>
        <v>80</v>
      </c>
      <c r="AM88" s="141" t="str">
        <f t="shared" si="41"/>
        <v>00000000000000000000</v>
      </c>
      <c r="AN88" s="143" t="str">
        <f t="shared" si="42"/>
        <v xml:space="preserve">ULRICH STERZEN Cyrene         </v>
      </c>
      <c r="AO88" s="141" t="str">
        <f t="shared" si="43"/>
        <v>000000000571650</v>
      </c>
      <c r="AP88" s="141" t="str">
        <f t="shared" si="43"/>
        <v>000000000000000</v>
      </c>
      <c r="AQ88" s="141" t="str">
        <f t="shared" si="43"/>
        <v>000000000000000</v>
      </c>
      <c r="AR88" s="141" t="str">
        <f t="shared" si="43"/>
        <v>000000000000000</v>
      </c>
      <c r="AS88" s="141" t="str">
        <f t="shared" si="44"/>
        <v>000000000000000</v>
      </c>
      <c r="AT88" s="141" t="str">
        <f t="shared" si="44"/>
        <v>000000000000000</v>
      </c>
      <c r="AU88" s="141" t="str">
        <f t="shared" si="44"/>
        <v>000000000000000</v>
      </c>
      <c r="AV88" s="141" t="str">
        <f t="shared" si="44"/>
        <v>000000000000000</v>
      </c>
      <c r="AW88" s="165" t="str">
        <f t="shared" si="32"/>
        <v>PES</v>
      </c>
      <c r="AX88" s="141" t="str">
        <f t="shared" si="45"/>
        <v>0000000000</v>
      </c>
      <c r="AY88" s="142">
        <f t="shared" si="46"/>
        <v>0</v>
      </c>
      <c r="AZ88" s="142">
        <f t="shared" si="46"/>
        <v>0</v>
      </c>
      <c r="BA88" s="141" t="str">
        <f t="shared" si="47"/>
        <v>000000000000000</v>
      </c>
      <c r="BB88" s="141" t="str">
        <f t="shared" si="48"/>
        <v>20210505</v>
      </c>
      <c r="BE88" s="141" t="str">
        <f t="shared" si="49"/>
        <v>000000000000000</v>
      </c>
      <c r="BF88" s="144" t="str">
        <f t="shared" si="49"/>
        <v>000000000000000</v>
      </c>
      <c r="BG88" s="80" t="str">
        <f t="shared" si="50"/>
        <v>0002</v>
      </c>
      <c r="BH88" t="str">
        <f t="shared" si="51"/>
        <v>000000000000000</v>
      </c>
      <c r="BI88" s="170">
        <v>79</v>
      </c>
      <c r="BJ88" s="156">
        <v>100140046</v>
      </c>
      <c r="BK88" s="156">
        <v>200041073</v>
      </c>
      <c r="BL88" s="156" t="s">
        <v>171</v>
      </c>
      <c r="BM88" s="161">
        <v>5716.5</v>
      </c>
      <c r="BN88" s="157">
        <v>44321</v>
      </c>
      <c r="BO88" s="156">
        <v>53949939</v>
      </c>
      <c r="BQ88">
        <f t="shared" si="52"/>
        <v>41073</v>
      </c>
    </row>
    <row r="89" spans="1:69">
      <c r="A89" s="182">
        <v>80</v>
      </c>
      <c r="B89" s="162">
        <v>44321</v>
      </c>
      <c r="C89" s="130">
        <v>15</v>
      </c>
      <c r="D89" s="131">
        <v>2</v>
      </c>
      <c r="E89">
        <v>41074</v>
      </c>
      <c r="F89">
        <v>41074</v>
      </c>
      <c r="G89" s="133">
        <v>80</v>
      </c>
      <c r="I89" s="169" t="s">
        <v>172</v>
      </c>
      <c r="J89" s="161">
        <v>5665</v>
      </c>
      <c r="R89" s="133" t="s">
        <v>72</v>
      </c>
      <c r="W89" s="162">
        <v>44321</v>
      </c>
      <c r="AB89" s="168" t="s">
        <v>1</v>
      </c>
      <c r="AD89" s="163" t="str">
        <f t="shared" si="33"/>
        <v>202105050150000200000000000000041074000000000000000410748000000000000000000000MAZA MACIEL Lautaro Miguel    000000000566500000000000000000000000000000000000000000000000000000000000000000000000000000000000000000000000000000000000PES00000000000000000000000000020210505</v>
      </c>
      <c r="AE89" s="164" t="str">
        <f t="shared" si="34"/>
        <v>0150000200000000000000041074Exento</v>
      </c>
      <c r="AF89" s="170">
        <v>80</v>
      </c>
      <c r="AG89" s="141" t="str">
        <f t="shared" si="35"/>
        <v>20210505</v>
      </c>
      <c r="AH89" s="141" t="str">
        <f t="shared" si="36"/>
        <v>015</v>
      </c>
      <c r="AI89" s="141" t="str">
        <f t="shared" si="37"/>
        <v>00002</v>
      </c>
      <c r="AJ89" s="141" t="str">
        <f t="shared" si="38"/>
        <v>00000000000000041074</v>
      </c>
      <c r="AK89" s="141" t="str">
        <f t="shared" si="39"/>
        <v>00000000000000041074</v>
      </c>
      <c r="AL89" s="165" t="str">
        <f t="shared" si="40"/>
        <v>80</v>
      </c>
      <c r="AM89" s="141" t="str">
        <f t="shared" si="41"/>
        <v>00000000000000000000</v>
      </c>
      <c r="AN89" s="143" t="str">
        <f t="shared" si="42"/>
        <v xml:space="preserve">MAZA MACIEL Lautaro Miguel    </v>
      </c>
      <c r="AO89" s="141" t="str">
        <f t="shared" si="43"/>
        <v>000000000566500</v>
      </c>
      <c r="AP89" s="141" t="str">
        <f t="shared" si="43"/>
        <v>000000000000000</v>
      </c>
      <c r="AQ89" s="141" t="str">
        <f t="shared" si="43"/>
        <v>000000000000000</v>
      </c>
      <c r="AR89" s="141" t="str">
        <f t="shared" si="43"/>
        <v>000000000000000</v>
      </c>
      <c r="AS89" s="141" t="str">
        <f t="shared" si="44"/>
        <v>000000000000000</v>
      </c>
      <c r="AT89" s="141" t="str">
        <f t="shared" si="44"/>
        <v>000000000000000</v>
      </c>
      <c r="AU89" s="141" t="str">
        <f t="shared" si="44"/>
        <v>000000000000000</v>
      </c>
      <c r="AV89" s="141" t="str">
        <f t="shared" si="44"/>
        <v>000000000000000</v>
      </c>
      <c r="AW89" s="165" t="str">
        <f t="shared" si="32"/>
        <v>PES</v>
      </c>
      <c r="AX89" s="141" t="str">
        <f t="shared" si="45"/>
        <v>0000000000</v>
      </c>
      <c r="AY89" s="142">
        <f t="shared" si="46"/>
        <v>0</v>
      </c>
      <c r="AZ89" s="142">
        <f t="shared" si="46"/>
        <v>0</v>
      </c>
      <c r="BA89" s="141" t="str">
        <f t="shared" si="47"/>
        <v>000000000000000</v>
      </c>
      <c r="BB89" s="141" t="str">
        <f t="shared" si="48"/>
        <v>20210505</v>
      </c>
      <c r="BE89" s="141" t="str">
        <f t="shared" si="49"/>
        <v>000000000000000</v>
      </c>
      <c r="BF89" s="144" t="str">
        <f t="shared" si="49"/>
        <v>000000000000000</v>
      </c>
      <c r="BG89" s="80" t="str">
        <f t="shared" si="50"/>
        <v>0002</v>
      </c>
      <c r="BH89" t="str">
        <f t="shared" si="51"/>
        <v>000000000000000</v>
      </c>
      <c r="BI89" s="170">
        <v>80</v>
      </c>
      <c r="BJ89" s="156">
        <v>100140166</v>
      </c>
      <c r="BK89" s="156">
        <v>200041074</v>
      </c>
      <c r="BL89" s="156" t="s">
        <v>172</v>
      </c>
      <c r="BM89" s="161">
        <v>5665</v>
      </c>
      <c r="BN89" s="157">
        <v>44321</v>
      </c>
      <c r="BO89" s="156">
        <v>49743637</v>
      </c>
      <c r="BQ89">
        <f t="shared" si="52"/>
        <v>41074</v>
      </c>
    </row>
    <row r="90" spans="1:69">
      <c r="A90" s="181">
        <v>81</v>
      </c>
      <c r="B90" s="162">
        <v>44321</v>
      </c>
      <c r="C90" s="130">
        <v>15</v>
      </c>
      <c r="D90" s="131">
        <v>2</v>
      </c>
      <c r="E90">
        <v>41075</v>
      </c>
      <c r="F90">
        <v>41075</v>
      </c>
      <c r="G90" s="133">
        <v>80</v>
      </c>
      <c r="I90" s="169" t="s">
        <v>173</v>
      </c>
      <c r="J90" s="161">
        <v>5716.5</v>
      </c>
      <c r="R90" s="133" t="s">
        <v>72</v>
      </c>
      <c r="W90" s="162">
        <v>44321</v>
      </c>
      <c r="AB90" s="168" t="s">
        <v>1</v>
      </c>
      <c r="AD90" s="163" t="str">
        <f t="shared" si="33"/>
        <v>202105050150000200000000000000041075000000000000000410758000000000000000000000ARANDA GONZALEZ Aylin         000000000571650000000000000000000000000000000000000000000000000000000000000000000000000000000000000000000000000000000000PES00000000000000000000000000020210505</v>
      </c>
      <c r="AE90" s="164" t="str">
        <f t="shared" si="34"/>
        <v>0150000200000000000000041075Exento</v>
      </c>
      <c r="AF90" s="170">
        <v>81</v>
      </c>
      <c r="AG90" s="141" t="str">
        <f t="shared" si="35"/>
        <v>20210505</v>
      </c>
      <c r="AH90" s="141" t="str">
        <f t="shared" si="36"/>
        <v>015</v>
      </c>
      <c r="AI90" s="141" t="str">
        <f t="shared" si="37"/>
        <v>00002</v>
      </c>
      <c r="AJ90" s="141" t="str">
        <f t="shared" si="38"/>
        <v>00000000000000041075</v>
      </c>
      <c r="AK90" s="141" t="str">
        <f t="shared" si="39"/>
        <v>00000000000000041075</v>
      </c>
      <c r="AL90" s="165" t="str">
        <f t="shared" si="40"/>
        <v>80</v>
      </c>
      <c r="AM90" s="141" t="str">
        <f t="shared" si="41"/>
        <v>00000000000000000000</v>
      </c>
      <c r="AN90" s="143" t="str">
        <f t="shared" si="42"/>
        <v xml:space="preserve">ARANDA GONZALEZ Aylin         </v>
      </c>
      <c r="AO90" s="141" t="str">
        <f t="shared" si="43"/>
        <v>000000000571650</v>
      </c>
      <c r="AP90" s="141" t="str">
        <f t="shared" si="43"/>
        <v>000000000000000</v>
      </c>
      <c r="AQ90" s="141" t="str">
        <f t="shared" si="43"/>
        <v>000000000000000</v>
      </c>
      <c r="AR90" s="141" t="str">
        <f t="shared" si="43"/>
        <v>000000000000000</v>
      </c>
      <c r="AS90" s="141" t="str">
        <f t="shared" si="44"/>
        <v>000000000000000</v>
      </c>
      <c r="AT90" s="141" t="str">
        <f t="shared" si="44"/>
        <v>000000000000000</v>
      </c>
      <c r="AU90" s="141" t="str">
        <f t="shared" si="44"/>
        <v>000000000000000</v>
      </c>
      <c r="AV90" s="141" t="str">
        <f t="shared" si="44"/>
        <v>000000000000000</v>
      </c>
      <c r="AW90" s="165" t="str">
        <f t="shared" si="32"/>
        <v>PES</v>
      </c>
      <c r="AX90" s="141" t="str">
        <f t="shared" si="45"/>
        <v>0000000000</v>
      </c>
      <c r="AY90" s="142">
        <f t="shared" si="46"/>
        <v>0</v>
      </c>
      <c r="AZ90" s="142">
        <f t="shared" si="46"/>
        <v>0</v>
      </c>
      <c r="BA90" s="141" t="str">
        <f t="shared" si="47"/>
        <v>000000000000000</v>
      </c>
      <c r="BB90" s="141" t="str">
        <f t="shared" si="48"/>
        <v>20210505</v>
      </c>
      <c r="BE90" s="141" t="str">
        <f t="shared" si="49"/>
        <v>000000000000000</v>
      </c>
      <c r="BF90" s="144" t="str">
        <f t="shared" si="49"/>
        <v>000000000000000</v>
      </c>
      <c r="BG90" s="80" t="str">
        <f t="shared" si="50"/>
        <v>0002</v>
      </c>
      <c r="BH90" t="str">
        <f t="shared" si="51"/>
        <v>000000000000000</v>
      </c>
      <c r="BI90" s="170">
        <v>81</v>
      </c>
      <c r="BJ90" s="156">
        <v>100140203</v>
      </c>
      <c r="BK90" s="156">
        <v>200041075</v>
      </c>
      <c r="BL90" s="156" t="s">
        <v>173</v>
      </c>
      <c r="BM90" s="161">
        <v>5716.5</v>
      </c>
      <c r="BN90" s="157">
        <v>44321</v>
      </c>
      <c r="BO90" s="156">
        <v>54628923</v>
      </c>
      <c r="BQ90">
        <f t="shared" si="52"/>
        <v>41075</v>
      </c>
    </row>
    <row r="91" spans="1:69">
      <c r="A91" s="182">
        <v>82</v>
      </c>
      <c r="B91" s="162">
        <v>44321</v>
      </c>
      <c r="C91" s="130">
        <v>15</v>
      </c>
      <c r="D91" s="131">
        <v>2</v>
      </c>
      <c r="E91">
        <v>41076</v>
      </c>
      <c r="F91">
        <v>41076</v>
      </c>
      <c r="G91" s="133">
        <v>80</v>
      </c>
      <c r="I91" s="169" t="s">
        <v>174</v>
      </c>
      <c r="J91" s="161">
        <v>6695</v>
      </c>
      <c r="R91" s="133" t="s">
        <v>72</v>
      </c>
      <c r="W91" s="162">
        <v>44321</v>
      </c>
      <c r="AB91" s="168" t="s">
        <v>1</v>
      </c>
      <c r="AD91" s="163" t="str">
        <f t="shared" si="33"/>
        <v>202105050150000200000000000000041076000000000000000410768000000000000000000000ULRICH STERZEN MILENA         000000000669500000000000000000000000000000000000000000000000000000000000000000000000000000000000000000000000000000000000PES00000000000000000000000000020210505</v>
      </c>
      <c r="AE91" s="164" t="str">
        <f t="shared" si="34"/>
        <v>0150000200000000000000041076Exento</v>
      </c>
      <c r="AF91" s="170">
        <v>82</v>
      </c>
      <c r="AG91" s="141" t="str">
        <f t="shared" si="35"/>
        <v>20210505</v>
      </c>
      <c r="AH91" s="141" t="str">
        <f t="shared" si="36"/>
        <v>015</v>
      </c>
      <c r="AI91" s="141" t="str">
        <f t="shared" si="37"/>
        <v>00002</v>
      </c>
      <c r="AJ91" s="141" t="str">
        <f t="shared" si="38"/>
        <v>00000000000000041076</v>
      </c>
      <c r="AK91" s="141" t="str">
        <f t="shared" si="39"/>
        <v>00000000000000041076</v>
      </c>
      <c r="AL91" s="165" t="str">
        <f t="shared" si="40"/>
        <v>80</v>
      </c>
      <c r="AM91" s="141" t="str">
        <f t="shared" si="41"/>
        <v>00000000000000000000</v>
      </c>
      <c r="AN91" s="143" t="str">
        <f t="shared" si="42"/>
        <v xml:space="preserve">ULRICH STERZEN MILENA         </v>
      </c>
      <c r="AO91" s="141" t="str">
        <f t="shared" si="43"/>
        <v>000000000669500</v>
      </c>
      <c r="AP91" s="141" t="str">
        <f t="shared" si="43"/>
        <v>000000000000000</v>
      </c>
      <c r="AQ91" s="141" t="str">
        <f t="shared" si="43"/>
        <v>000000000000000</v>
      </c>
      <c r="AR91" s="141" t="str">
        <f t="shared" si="43"/>
        <v>000000000000000</v>
      </c>
      <c r="AS91" s="141" t="str">
        <f t="shared" si="44"/>
        <v>000000000000000</v>
      </c>
      <c r="AT91" s="141" t="str">
        <f t="shared" si="44"/>
        <v>000000000000000</v>
      </c>
      <c r="AU91" s="141" t="str">
        <f t="shared" si="44"/>
        <v>000000000000000</v>
      </c>
      <c r="AV91" s="141" t="str">
        <f t="shared" si="44"/>
        <v>000000000000000</v>
      </c>
      <c r="AW91" s="165" t="str">
        <f t="shared" si="32"/>
        <v>PES</v>
      </c>
      <c r="AX91" s="141" t="str">
        <f t="shared" si="45"/>
        <v>0000000000</v>
      </c>
      <c r="AY91" s="142">
        <f t="shared" si="46"/>
        <v>0</v>
      </c>
      <c r="AZ91" s="142">
        <f t="shared" si="46"/>
        <v>0</v>
      </c>
      <c r="BA91" s="141" t="str">
        <f t="shared" si="47"/>
        <v>000000000000000</v>
      </c>
      <c r="BB91" s="141" t="str">
        <f t="shared" si="48"/>
        <v>20210505</v>
      </c>
      <c r="BE91" s="141" t="str">
        <f t="shared" si="49"/>
        <v>000000000000000</v>
      </c>
      <c r="BF91" s="144" t="str">
        <f t="shared" si="49"/>
        <v>000000000000000</v>
      </c>
      <c r="BG91" s="80" t="str">
        <f t="shared" si="50"/>
        <v>0002</v>
      </c>
      <c r="BH91" t="str">
        <f t="shared" si="51"/>
        <v>000000000000000</v>
      </c>
      <c r="BI91" s="170">
        <v>82</v>
      </c>
      <c r="BJ91" s="156">
        <v>100140461</v>
      </c>
      <c r="BK91" s="156">
        <v>200041076</v>
      </c>
      <c r="BL91" s="156" t="s">
        <v>174</v>
      </c>
      <c r="BM91" s="161">
        <v>6695</v>
      </c>
      <c r="BN91" s="157">
        <v>44321</v>
      </c>
      <c r="BO91" s="156">
        <v>46098591</v>
      </c>
      <c r="BQ91">
        <f t="shared" si="52"/>
        <v>41076</v>
      </c>
    </row>
    <row r="92" spans="1:69">
      <c r="A92" s="181">
        <v>83</v>
      </c>
      <c r="B92" s="162">
        <v>44321</v>
      </c>
      <c r="C92" s="130">
        <v>15</v>
      </c>
      <c r="D92" s="131">
        <v>2</v>
      </c>
      <c r="E92">
        <v>41077</v>
      </c>
      <c r="F92">
        <v>41077</v>
      </c>
      <c r="G92" s="133">
        <v>80</v>
      </c>
      <c r="I92" s="169" t="s">
        <v>175</v>
      </c>
      <c r="J92" s="161">
        <v>5550</v>
      </c>
      <c r="R92" s="133" t="s">
        <v>72</v>
      </c>
      <c r="W92" s="162">
        <v>44321</v>
      </c>
      <c r="AB92" s="168" t="s">
        <v>1</v>
      </c>
      <c r="AD92" s="163" t="str">
        <f t="shared" si="33"/>
        <v>202105050150000200000000000000041077000000000000000410778000000000000000000000GALLEGUILLO Agustin           000000000555000000000000000000000000000000000000000000000000000000000000000000000000000000000000000000000000000000000000PES00000000000000000000000000020210505</v>
      </c>
      <c r="AE92" s="164" t="str">
        <f t="shared" si="34"/>
        <v>0150000200000000000000041077Exento</v>
      </c>
      <c r="AF92" s="170">
        <v>83</v>
      </c>
      <c r="AG92" s="141" t="str">
        <f t="shared" si="35"/>
        <v>20210505</v>
      </c>
      <c r="AH92" s="141" t="str">
        <f t="shared" si="36"/>
        <v>015</v>
      </c>
      <c r="AI92" s="141" t="str">
        <f t="shared" si="37"/>
        <v>00002</v>
      </c>
      <c r="AJ92" s="141" t="str">
        <f t="shared" si="38"/>
        <v>00000000000000041077</v>
      </c>
      <c r="AK92" s="141" t="str">
        <f t="shared" si="39"/>
        <v>00000000000000041077</v>
      </c>
      <c r="AL92" s="165" t="str">
        <f t="shared" si="40"/>
        <v>80</v>
      </c>
      <c r="AM92" s="141" t="str">
        <f t="shared" si="41"/>
        <v>00000000000000000000</v>
      </c>
      <c r="AN92" s="143" t="str">
        <f t="shared" si="42"/>
        <v xml:space="preserve">GALLEGUILLO Agustin           </v>
      </c>
      <c r="AO92" s="141" t="str">
        <f t="shared" si="43"/>
        <v>000000000555000</v>
      </c>
      <c r="AP92" s="141" t="str">
        <f t="shared" si="43"/>
        <v>000000000000000</v>
      </c>
      <c r="AQ92" s="141" t="str">
        <f t="shared" si="43"/>
        <v>000000000000000</v>
      </c>
      <c r="AR92" s="141" t="str">
        <f t="shared" si="43"/>
        <v>000000000000000</v>
      </c>
      <c r="AS92" s="141" t="str">
        <f t="shared" si="44"/>
        <v>000000000000000</v>
      </c>
      <c r="AT92" s="141" t="str">
        <f t="shared" si="44"/>
        <v>000000000000000</v>
      </c>
      <c r="AU92" s="141" t="str">
        <f t="shared" si="44"/>
        <v>000000000000000</v>
      </c>
      <c r="AV92" s="141" t="str">
        <f t="shared" si="44"/>
        <v>000000000000000</v>
      </c>
      <c r="AW92" s="165" t="str">
        <f t="shared" si="32"/>
        <v>PES</v>
      </c>
      <c r="AX92" s="141" t="str">
        <f t="shared" si="45"/>
        <v>0000000000</v>
      </c>
      <c r="AY92" s="142">
        <f t="shared" si="46"/>
        <v>0</v>
      </c>
      <c r="AZ92" s="142">
        <f t="shared" si="46"/>
        <v>0</v>
      </c>
      <c r="BA92" s="141" t="str">
        <f t="shared" si="47"/>
        <v>000000000000000</v>
      </c>
      <c r="BB92" s="141" t="str">
        <f t="shared" si="48"/>
        <v>20210505</v>
      </c>
      <c r="BE92" s="141" t="str">
        <f t="shared" si="49"/>
        <v>000000000000000</v>
      </c>
      <c r="BF92" s="144" t="str">
        <f t="shared" si="49"/>
        <v>000000000000000</v>
      </c>
      <c r="BG92" s="80" t="str">
        <f t="shared" si="50"/>
        <v>0002</v>
      </c>
      <c r="BH92" t="str">
        <f t="shared" si="51"/>
        <v>000000000000000</v>
      </c>
      <c r="BI92" s="170">
        <v>83</v>
      </c>
      <c r="BJ92" s="156">
        <v>100140888</v>
      </c>
      <c r="BK92" s="156">
        <v>200041077</v>
      </c>
      <c r="BL92" s="156" t="s">
        <v>175</v>
      </c>
      <c r="BM92" s="161">
        <v>5550</v>
      </c>
      <c r="BN92" s="157">
        <v>44321</v>
      </c>
      <c r="BO92" s="156">
        <v>52914382</v>
      </c>
      <c r="BQ92">
        <f t="shared" si="52"/>
        <v>41077</v>
      </c>
    </row>
    <row r="93" spans="1:69">
      <c r="A93" s="182">
        <v>84</v>
      </c>
      <c r="B93" s="162">
        <v>44321</v>
      </c>
      <c r="C93" s="130">
        <v>15</v>
      </c>
      <c r="D93" s="131">
        <v>2</v>
      </c>
      <c r="E93">
        <v>41078</v>
      </c>
      <c r="F93">
        <v>41078</v>
      </c>
      <c r="G93" s="133">
        <v>80</v>
      </c>
      <c r="I93" s="169" t="s">
        <v>176</v>
      </c>
      <c r="J93" s="161">
        <v>5665</v>
      </c>
      <c r="R93" s="133" t="s">
        <v>72</v>
      </c>
      <c r="W93" s="162">
        <v>44321</v>
      </c>
      <c r="AB93" s="168" t="s">
        <v>1</v>
      </c>
      <c r="AD93" s="163" t="str">
        <f t="shared" si="33"/>
        <v>202105050150000200000000000000041078000000000000000410788000000000000000000000MARICHICH Maria Victoria      000000000566500000000000000000000000000000000000000000000000000000000000000000000000000000000000000000000000000000000000PES00000000000000000000000000020210505</v>
      </c>
      <c r="AE93" s="164" t="str">
        <f t="shared" si="34"/>
        <v>0150000200000000000000041078Exento</v>
      </c>
      <c r="AF93" s="170">
        <v>84</v>
      </c>
      <c r="AG93" s="141" t="str">
        <f t="shared" si="35"/>
        <v>20210505</v>
      </c>
      <c r="AH93" s="141" t="str">
        <f t="shared" si="36"/>
        <v>015</v>
      </c>
      <c r="AI93" s="141" t="str">
        <f t="shared" si="37"/>
        <v>00002</v>
      </c>
      <c r="AJ93" s="141" t="str">
        <f t="shared" si="38"/>
        <v>00000000000000041078</v>
      </c>
      <c r="AK93" s="141" t="str">
        <f t="shared" si="39"/>
        <v>00000000000000041078</v>
      </c>
      <c r="AL93" s="165" t="str">
        <f t="shared" si="40"/>
        <v>80</v>
      </c>
      <c r="AM93" s="141" t="str">
        <f t="shared" si="41"/>
        <v>00000000000000000000</v>
      </c>
      <c r="AN93" s="143" t="str">
        <f t="shared" si="42"/>
        <v xml:space="preserve">MARICHICH Maria Victoria      </v>
      </c>
      <c r="AO93" s="141" t="str">
        <f t="shared" si="43"/>
        <v>000000000566500</v>
      </c>
      <c r="AP93" s="141" t="str">
        <f t="shared" si="43"/>
        <v>000000000000000</v>
      </c>
      <c r="AQ93" s="141" t="str">
        <f t="shared" si="43"/>
        <v>000000000000000</v>
      </c>
      <c r="AR93" s="141" t="str">
        <f t="shared" si="43"/>
        <v>000000000000000</v>
      </c>
      <c r="AS93" s="141" t="str">
        <f t="shared" si="44"/>
        <v>000000000000000</v>
      </c>
      <c r="AT93" s="141" t="str">
        <f t="shared" si="44"/>
        <v>000000000000000</v>
      </c>
      <c r="AU93" s="141" t="str">
        <f t="shared" si="44"/>
        <v>000000000000000</v>
      </c>
      <c r="AV93" s="141" t="str">
        <f t="shared" si="44"/>
        <v>000000000000000</v>
      </c>
      <c r="AW93" s="165" t="str">
        <f t="shared" si="32"/>
        <v>PES</v>
      </c>
      <c r="AX93" s="141" t="str">
        <f t="shared" si="45"/>
        <v>0000000000</v>
      </c>
      <c r="AY93" s="142">
        <f t="shared" si="46"/>
        <v>0</v>
      </c>
      <c r="AZ93" s="142">
        <f t="shared" si="46"/>
        <v>0</v>
      </c>
      <c r="BA93" s="141" t="str">
        <f t="shared" si="47"/>
        <v>000000000000000</v>
      </c>
      <c r="BB93" s="141" t="str">
        <f t="shared" si="48"/>
        <v>20210505</v>
      </c>
      <c r="BE93" s="141" t="str">
        <f t="shared" si="49"/>
        <v>000000000000000</v>
      </c>
      <c r="BF93" s="144" t="str">
        <f t="shared" si="49"/>
        <v>000000000000000</v>
      </c>
      <c r="BG93" s="80" t="str">
        <f t="shared" si="50"/>
        <v>0002</v>
      </c>
      <c r="BH93" t="str">
        <f t="shared" si="51"/>
        <v>000000000000000</v>
      </c>
      <c r="BI93" s="170">
        <v>84</v>
      </c>
      <c r="BJ93" s="156">
        <v>100140168</v>
      </c>
      <c r="BK93" s="156">
        <v>200041078</v>
      </c>
      <c r="BL93" s="156" t="s">
        <v>176</v>
      </c>
      <c r="BM93" s="161">
        <v>5665</v>
      </c>
      <c r="BN93" s="157">
        <v>44321</v>
      </c>
      <c r="BO93" s="156">
        <v>50042783</v>
      </c>
      <c r="BQ93">
        <f t="shared" si="52"/>
        <v>41078</v>
      </c>
    </row>
    <row r="94" spans="1:69">
      <c r="A94" s="181">
        <v>85</v>
      </c>
      <c r="B94" s="162">
        <v>44321</v>
      </c>
      <c r="C94" s="130">
        <v>15</v>
      </c>
      <c r="D94" s="131">
        <v>2</v>
      </c>
      <c r="E94">
        <v>41079</v>
      </c>
      <c r="F94">
        <v>41079</v>
      </c>
      <c r="G94" s="133">
        <v>80</v>
      </c>
      <c r="I94" s="169" t="s">
        <v>177</v>
      </c>
      <c r="J94" s="161">
        <v>5665</v>
      </c>
      <c r="R94" s="133" t="s">
        <v>72</v>
      </c>
      <c r="W94" s="162">
        <v>44321</v>
      </c>
      <c r="AB94" s="168" t="s">
        <v>1</v>
      </c>
      <c r="AD94" s="163" t="str">
        <f t="shared" si="33"/>
        <v>202105050150000200000000000000041079000000000000000410798000000000000000000000GUEVARA VALENTINA ISABELLA    000000000566500000000000000000000000000000000000000000000000000000000000000000000000000000000000000000000000000000000000PES00000000000000000000000000020210505</v>
      </c>
      <c r="AE94" s="164" t="str">
        <f t="shared" si="34"/>
        <v>0150000200000000000000041079Exento</v>
      </c>
      <c r="AF94" s="170">
        <v>85</v>
      </c>
      <c r="AG94" s="141" t="str">
        <f t="shared" si="35"/>
        <v>20210505</v>
      </c>
      <c r="AH94" s="141" t="str">
        <f t="shared" si="36"/>
        <v>015</v>
      </c>
      <c r="AI94" s="141" t="str">
        <f t="shared" si="37"/>
        <v>00002</v>
      </c>
      <c r="AJ94" s="141" t="str">
        <f t="shared" si="38"/>
        <v>00000000000000041079</v>
      </c>
      <c r="AK94" s="141" t="str">
        <f t="shared" si="39"/>
        <v>00000000000000041079</v>
      </c>
      <c r="AL94" s="165" t="str">
        <f t="shared" si="40"/>
        <v>80</v>
      </c>
      <c r="AM94" s="141" t="str">
        <f t="shared" si="41"/>
        <v>00000000000000000000</v>
      </c>
      <c r="AN94" s="143" t="str">
        <f t="shared" si="42"/>
        <v xml:space="preserve">GUEVARA VALENTINA ISABELLA    </v>
      </c>
      <c r="AO94" s="141" t="str">
        <f t="shared" si="43"/>
        <v>000000000566500</v>
      </c>
      <c r="AP94" s="141" t="str">
        <f t="shared" si="43"/>
        <v>000000000000000</v>
      </c>
      <c r="AQ94" s="141" t="str">
        <f t="shared" si="43"/>
        <v>000000000000000</v>
      </c>
      <c r="AR94" s="141" t="str">
        <f t="shared" si="43"/>
        <v>000000000000000</v>
      </c>
      <c r="AS94" s="141" t="str">
        <f t="shared" si="44"/>
        <v>000000000000000</v>
      </c>
      <c r="AT94" s="141" t="str">
        <f t="shared" si="44"/>
        <v>000000000000000</v>
      </c>
      <c r="AU94" s="141" t="str">
        <f t="shared" si="44"/>
        <v>000000000000000</v>
      </c>
      <c r="AV94" s="141" t="str">
        <f t="shared" si="44"/>
        <v>000000000000000</v>
      </c>
      <c r="AW94" s="165" t="str">
        <f t="shared" si="32"/>
        <v>PES</v>
      </c>
      <c r="AX94" s="141" t="str">
        <f t="shared" si="45"/>
        <v>0000000000</v>
      </c>
      <c r="AY94" s="142">
        <f t="shared" si="46"/>
        <v>0</v>
      </c>
      <c r="AZ94" s="142">
        <f t="shared" si="46"/>
        <v>0</v>
      </c>
      <c r="BA94" s="141" t="str">
        <f t="shared" si="47"/>
        <v>000000000000000</v>
      </c>
      <c r="BB94" s="141" t="str">
        <f t="shared" si="48"/>
        <v>20210505</v>
      </c>
      <c r="BE94" s="141" t="str">
        <f t="shared" si="49"/>
        <v>000000000000000</v>
      </c>
      <c r="BF94" s="144" t="str">
        <f t="shared" si="49"/>
        <v>000000000000000</v>
      </c>
      <c r="BG94" s="80" t="str">
        <f t="shared" si="50"/>
        <v>0002</v>
      </c>
      <c r="BH94" t="str">
        <f t="shared" si="51"/>
        <v>000000000000000</v>
      </c>
      <c r="BI94" s="170">
        <v>85</v>
      </c>
      <c r="BJ94" s="156">
        <v>100140186</v>
      </c>
      <c r="BK94" s="156">
        <v>200041079</v>
      </c>
      <c r="BL94" s="156" t="s">
        <v>177</v>
      </c>
      <c r="BM94" s="161">
        <v>5665</v>
      </c>
      <c r="BN94" s="157">
        <v>44321</v>
      </c>
      <c r="BO94" s="156">
        <v>50131794</v>
      </c>
      <c r="BQ94">
        <f t="shared" si="52"/>
        <v>41079</v>
      </c>
    </row>
    <row r="95" spans="1:69">
      <c r="A95" s="182">
        <v>86</v>
      </c>
      <c r="B95" s="162">
        <v>44321</v>
      </c>
      <c r="C95" s="130">
        <v>15</v>
      </c>
      <c r="D95" s="131">
        <v>2</v>
      </c>
      <c r="E95">
        <v>41080</v>
      </c>
      <c r="F95">
        <v>41080</v>
      </c>
      <c r="G95" s="133">
        <v>80</v>
      </c>
      <c r="I95" s="169" t="s">
        <v>178</v>
      </c>
      <c r="J95" s="161">
        <v>5716.5</v>
      </c>
      <c r="R95" s="133" t="s">
        <v>72</v>
      </c>
      <c r="W95" s="162">
        <v>44321</v>
      </c>
      <c r="AB95" s="168" t="s">
        <v>1</v>
      </c>
      <c r="AD95" s="163" t="str">
        <f t="shared" si="33"/>
        <v>202105050150000200000000000000041080000000000000000410808000000000000000000000GUEVARA Bautista Damian       000000000571650000000000000000000000000000000000000000000000000000000000000000000000000000000000000000000000000000000000PES00000000000000000000000000020210505</v>
      </c>
      <c r="AE95" s="164" t="str">
        <f t="shared" si="34"/>
        <v>0150000200000000000000041080Exento</v>
      </c>
      <c r="AF95" s="170">
        <v>86</v>
      </c>
      <c r="AG95" s="141" t="str">
        <f t="shared" si="35"/>
        <v>20210505</v>
      </c>
      <c r="AH95" s="141" t="str">
        <f t="shared" si="36"/>
        <v>015</v>
      </c>
      <c r="AI95" s="141" t="str">
        <f t="shared" si="37"/>
        <v>00002</v>
      </c>
      <c r="AJ95" s="141" t="str">
        <f t="shared" si="38"/>
        <v>00000000000000041080</v>
      </c>
      <c r="AK95" s="141" t="str">
        <f t="shared" si="39"/>
        <v>00000000000000041080</v>
      </c>
      <c r="AL95" s="165" t="str">
        <f t="shared" si="40"/>
        <v>80</v>
      </c>
      <c r="AM95" s="141" t="str">
        <f t="shared" si="41"/>
        <v>00000000000000000000</v>
      </c>
      <c r="AN95" s="143" t="str">
        <f t="shared" si="42"/>
        <v xml:space="preserve">GUEVARA Bautista Damian       </v>
      </c>
      <c r="AO95" s="141" t="str">
        <f t="shared" si="43"/>
        <v>000000000571650</v>
      </c>
      <c r="AP95" s="141" t="str">
        <f t="shared" si="43"/>
        <v>000000000000000</v>
      </c>
      <c r="AQ95" s="141" t="str">
        <f t="shared" si="43"/>
        <v>000000000000000</v>
      </c>
      <c r="AR95" s="141" t="str">
        <f t="shared" si="43"/>
        <v>000000000000000</v>
      </c>
      <c r="AS95" s="141" t="str">
        <f t="shared" si="44"/>
        <v>000000000000000</v>
      </c>
      <c r="AT95" s="141" t="str">
        <f t="shared" si="44"/>
        <v>000000000000000</v>
      </c>
      <c r="AU95" s="141" t="str">
        <f t="shared" si="44"/>
        <v>000000000000000</v>
      </c>
      <c r="AV95" s="141" t="str">
        <f t="shared" si="44"/>
        <v>000000000000000</v>
      </c>
      <c r="AW95" s="165" t="str">
        <f t="shared" si="32"/>
        <v>PES</v>
      </c>
      <c r="AX95" s="141" t="str">
        <f t="shared" si="45"/>
        <v>0000000000</v>
      </c>
      <c r="AY95" s="142">
        <f t="shared" si="46"/>
        <v>0</v>
      </c>
      <c r="AZ95" s="142">
        <f t="shared" si="46"/>
        <v>0</v>
      </c>
      <c r="BA95" s="141" t="str">
        <f t="shared" si="47"/>
        <v>000000000000000</v>
      </c>
      <c r="BB95" s="141" t="str">
        <f t="shared" si="48"/>
        <v>20210505</v>
      </c>
      <c r="BE95" s="141" t="str">
        <f t="shared" si="49"/>
        <v>000000000000000</v>
      </c>
      <c r="BF95" s="144" t="str">
        <f t="shared" si="49"/>
        <v>000000000000000</v>
      </c>
      <c r="BG95" s="80" t="str">
        <f t="shared" si="50"/>
        <v>0002</v>
      </c>
      <c r="BH95" t="str">
        <f t="shared" si="51"/>
        <v>000000000000000</v>
      </c>
      <c r="BI95" s="170">
        <v>86</v>
      </c>
      <c r="BJ95" s="156">
        <v>100140211</v>
      </c>
      <c r="BK95" s="156">
        <v>200041080</v>
      </c>
      <c r="BL95" s="156" t="s">
        <v>178</v>
      </c>
      <c r="BM95" s="161">
        <v>5716.5</v>
      </c>
      <c r="BN95" s="157">
        <v>44321</v>
      </c>
      <c r="BO95" s="156">
        <v>54528087</v>
      </c>
      <c r="BQ95">
        <f t="shared" si="52"/>
        <v>41080</v>
      </c>
    </row>
    <row r="96" spans="1:69">
      <c r="A96" s="181">
        <v>87</v>
      </c>
      <c r="B96" s="162">
        <v>44321</v>
      </c>
      <c r="C96" s="130">
        <v>15</v>
      </c>
      <c r="D96" s="131">
        <v>2</v>
      </c>
      <c r="E96">
        <v>41081</v>
      </c>
      <c r="F96">
        <v>41081</v>
      </c>
      <c r="G96" s="133">
        <v>80</v>
      </c>
      <c r="I96" s="169" t="s">
        <v>179</v>
      </c>
      <c r="J96" s="161">
        <v>4900</v>
      </c>
      <c r="R96" s="133" t="s">
        <v>72</v>
      </c>
      <c r="W96" s="162">
        <v>44321</v>
      </c>
      <c r="AB96" s="168" t="s">
        <v>1</v>
      </c>
      <c r="AD96" s="163" t="str">
        <f t="shared" si="33"/>
        <v>202105050150000200000000000000041081000000000000000410818000000000000000000000TRIAY Joaquín                 000000000490000000000000000000000000000000000000000000000000000000000000000000000000000000000000000000000000000000000000PES00000000000000000000000000020210505</v>
      </c>
      <c r="AE96" s="164" t="str">
        <f t="shared" si="34"/>
        <v>0150000200000000000000041081Exento</v>
      </c>
      <c r="AF96" s="170">
        <v>87</v>
      </c>
      <c r="AG96" s="141" t="str">
        <f t="shared" si="35"/>
        <v>20210505</v>
      </c>
      <c r="AH96" s="141" t="str">
        <f t="shared" si="36"/>
        <v>015</v>
      </c>
      <c r="AI96" s="141" t="str">
        <f t="shared" si="37"/>
        <v>00002</v>
      </c>
      <c r="AJ96" s="141" t="str">
        <f t="shared" si="38"/>
        <v>00000000000000041081</v>
      </c>
      <c r="AK96" s="141" t="str">
        <f t="shared" si="39"/>
        <v>00000000000000041081</v>
      </c>
      <c r="AL96" s="165" t="str">
        <f t="shared" si="40"/>
        <v>80</v>
      </c>
      <c r="AM96" s="141" t="str">
        <f t="shared" si="41"/>
        <v>00000000000000000000</v>
      </c>
      <c r="AN96" s="143" t="str">
        <f t="shared" si="42"/>
        <v xml:space="preserve">TRIAY Joaquín                 </v>
      </c>
      <c r="AO96" s="141" t="str">
        <f t="shared" si="43"/>
        <v>000000000490000</v>
      </c>
      <c r="AP96" s="141" t="str">
        <f t="shared" si="43"/>
        <v>000000000000000</v>
      </c>
      <c r="AQ96" s="141" t="str">
        <f t="shared" si="43"/>
        <v>000000000000000</v>
      </c>
      <c r="AR96" s="141" t="str">
        <f t="shared" si="43"/>
        <v>000000000000000</v>
      </c>
      <c r="AS96" s="141" t="str">
        <f t="shared" si="44"/>
        <v>000000000000000</v>
      </c>
      <c r="AT96" s="141" t="str">
        <f t="shared" si="44"/>
        <v>000000000000000</v>
      </c>
      <c r="AU96" s="141" t="str">
        <f t="shared" si="44"/>
        <v>000000000000000</v>
      </c>
      <c r="AV96" s="141" t="str">
        <f t="shared" si="44"/>
        <v>000000000000000</v>
      </c>
      <c r="AW96" s="165" t="str">
        <f t="shared" si="32"/>
        <v>PES</v>
      </c>
      <c r="AX96" s="141" t="str">
        <f t="shared" si="45"/>
        <v>0000000000</v>
      </c>
      <c r="AY96" s="142">
        <f t="shared" si="46"/>
        <v>0</v>
      </c>
      <c r="AZ96" s="142">
        <f t="shared" si="46"/>
        <v>0</v>
      </c>
      <c r="BA96" s="141" t="str">
        <f t="shared" si="47"/>
        <v>000000000000000</v>
      </c>
      <c r="BB96" s="141" t="str">
        <f t="shared" si="48"/>
        <v>20210505</v>
      </c>
      <c r="BE96" s="141" t="str">
        <f t="shared" si="49"/>
        <v>000000000000000</v>
      </c>
      <c r="BF96" s="144" t="str">
        <f t="shared" si="49"/>
        <v>000000000000000</v>
      </c>
      <c r="BG96" s="80" t="str">
        <f t="shared" si="50"/>
        <v>0002</v>
      </c>
      <c r="BH96" t="str">
        <f t="shared" si="51"/>
        <v>000000000000000</v>
      </c>
      <c r="BI96" s="170">
        <v>87</v>
      </c>
      <c r="BJ96" s="156">
        <v>100140565</v>
      </c>
      <c r="BK96" s="156">
        <v>200041081</v>
      </c>
      <c r="BL96" s="156" t="s">
        <v>179</v>
      </c>
      <c r="BM96" s="161">
        <v>4900</v>
      </c>
      <c r="BN96" s="157">
        <v>44321</v>
      </c>
      <c r="BO96" s="156">
        <v>56813256</v>
      </c>
      <c r="BQ96">
        <f t="shared" si="52"/>
        <v>41081</v>
      </c>
    </row>
    <row r="97" spans="1:69">
      <c r="A97" s="182">
        <v>88</v>
      </c>
      <c r="B97" s="162">
        <v>44321</v>
      </c>
      <c r="C97" s="130">
        <v>15</v>
      </c>
      <c r="D97" s="131">
        <v>2</v>
      </c>
      <c r="E97">
        <v>41082</v>
      </c>
      <c r="F97">
        <v>41082</v>
      </c>
      <c r="G97" s="133">
        <v>80</v>
      </c>
      <c r="I97" s="169" t="s">
        <v>180</v>
      </c>
      <c r="J97" s="161">
        <v>6500</v>
      </c>
      <c r="R97" s="133" t="s">
        <v>72</v>
      </c>
      <c r="W97" s="162">
        <v>44321</v>
      </c>
      <c r="AB97" s="168" t="s">
        <v>1</v>
      </c>
      <c r="AD97" s="163" t="str">
        <f t="shared" si="33"/>
        <v>202105050150000200000000000000041082000000000000000410828000000000000000000000COLAGRECO Giuliana            000000000650000000000000000000000000000000000000000000000000000000000000000000000000000000000000000000000000000000000000PES00000000000000000000000000020210505</v>
      </c>
      <c r="AE97" s="164" t="str">
        <f t="shared" si="34"/>
        <v>0150000200000000000000041082Exento</v>
      </c>
      <c r="AF97" s="170">
        <v>88</v>
      </c>
      <c r="AG97" s="141" t="str">
        <f t="shared" si="35"/>
        <v>20210505</v>
      </c>
      <c r="AH97" s="141" t="str">
        <f t="shared" si="36"/>
        <v>015</v>
      </c>
      <c r="AI97" s="141" t="str">
        <f t="shared" si="37"/>
        <v>00002</v>
      </c>
      <c r="AJ97" s="141" t="str">
        <f t="shared" si="38"/>
        <v>00000000000000041082</v>
      </c>
      <c r="AK97" s="141" t="str">
        <f t="shared" si="39"/>
        <v>00000000000000041082</v>
      </c>
      <c r="AL97" s="165" t="str">
        <f t="shared" si="40"/>
        <v>80</v>
      </c>
      <c r="AM97" s="141" t="str">
        <f t="shared" si="41"/>
        <v>00000000000000000000</v>
      </c>
      <c r="AN97" s="143" t="str">
        <f t="shared" si="42"/>
        <v xml:space="preserve">COLAGRECO Giuliana            </v>
      </c>
      <c r="AO97" s="141" t="str">
        <f t="shared" si="43"/>
        <v>000000000650000</v>
      </c>
      <c r="AP97" s="141" t="str">
        <f t="shared" si="43"/>
        <v>000000000000000</v>
      </c>
      <c r="AQ97" s="141" t="str">
        <f t="shared" si="43"/>
        <v>000000000000000</v>
      </c>
      <c r="AR97" s="141" t="str">
        <f t="shared" si="43"/>
        <v>000000000000000</v>
      </c>
      <c r="AS97" s="141" t="str">
        <f t="shared" si="44"/>
        <v>000000000000000</v>
      </c>
      <c r="AT97" s="141" t="str">
        <f t="shared" si="44"/>
        <v>000000000000000</v>
      </c>
      <c r="AU97" s="141" t="str">
        <f t="shared" si="44"/>
        <v>000000000000000</v>
      </c>
      <c r="AV97" s="141" t="str">
        <f t="shared" si="44"/>
        <v>000000000000000</v>
      </c>
      <c r="AW97" s="165" t="str">
        <f t="shared" si="32"/>
        <v>PES</v>
      </c>
      <c r="AX97" s="141" t="str">
        <f t="shared" si="45"/>
        <v>0000000000</v>
      </c>
      <c r="AY97" s="142">
        <f t="shared" si="46"/>
        <v>0</v>
      </c>
      <c r="AZ97" s="142">
        <f t="shared" si="46"/>
        <v>0</v>
      </c>
      <c r="BA97" s="141" t="str">
        <f t="shared" si="47"/>
        <v>000000000000000</v>
      </c>
      <c r="BB97" s="141" t="str">
        <f t="shared" si="48"/>
        <v>20210505</v>
      </c>
      <c r="BE97" s="141" t="str">
        <f t="shared" si="49"/>
        <v>000000000000000</v>
      </c>
      <c r="BF97" s="144" t="str">
        <f t="shared" si="49"/>
        <v>000000000000000</v>
      </c>
      <c r="BG97" s="80" t="str">
        <f t="shared" si="50"/>
        <v>0002</v>
      </c>
      <c r="BH97" t="str">
        <f t="shared" si="51"/>
        <v>000000000000000</v>
      </c>
      <c r="BI97" s="170">
        <v>88</v>
      </c>
      <c r="BJ97" s="156">
        <v>100139771</v>
      </c>
      <c r="BK97" s="156">
        <v>200041082</v>
      </c>
      <c r="BL97" s="156" t="s">
        <v>180</v>
      </c>
      <c r="BM97" s="161">
        <v>6500</v>
      </c>
      <c r="BN97" s="157">
        <v>44321</v>
      </c>
      <c r="BO97" s="156">
        <v>46023784</v>
      </c>
      <c r="BQ97">
        <f t="shared" si="52"/>
        <v>41082</v>
      </c>
    </row>
    <row r="98" spans="1:69">
      <c r="A98" s="181">
        <v>89</v>
      </c>
      <c r="B98" s="162">
        <v>44321</v>
      </c>
      <c r="C98" s="130">
        <v>15</v>
      </c>
      <c r="D98" s="131">
        <v>2</v>
      </c>
      <c r="E98">
        <v>41083</v>
      </c>
      <c r="F98">
        <v>41083</v>
      </c>
      <c r="G98" s="133">
        <v>80</v>
      </c>
      <c r="I98" s="169" t="s">
        <v>181</v>
      </c>
      <c r="J98" s="161">
        <v>5500</v>
      </c>
      <c r="R98" s="133" t="s">
        <v>72</v>
      </c>
      <c r="W98" s="162">
        <v>44321</v>
      </c>
      <c r="AB98" s="168" t="s">
        <v>1</v>
      </c>
      <c r="AD98" s="163" t="str">
        <f t="shared" si="33"/>
        <v>202105050150000200000000000000041083000000000000000410838000000000000000000000BELLIA_ALMAZAN Valentina      000000000550000000000000000000000000000000000000000000000000000000000000000000000000000000000000000000000000000000000000PES00000000000000000000000000020210505</v>
      </c>
      <c r="AE98" s="164" t="str">
        <f t="shared" si="34"/>
        <v>0150000200000000000000041083Exento</v>
      </c>
      <c r="AF98" s="170">
        <v>89</v>
      </c>
      <c r="AG98" s="141" t="str">
        <f t="shared" si="35"/>
        <v>20210505</v>
      </c>
      <c r="AH98" s="141" t="str">
        <f t="shared" si="36"/>
        <v>015</v>
      </c>
      <c r="AI98" s="141" t="str">
        <f t="shared" si="37"/>
        <v>00002</v>
      </c>
      <c r="AJ98" s="141" t="str">
        <f t="shared" si="38"/>
        <v>00000000000000041083</v>
      </c>
      <c r="AK98" s="141" t="str">
        <f t="shared" si="39"/>
        <v>00000000000000041083</v>
      </c>
      <c r="AL98" s="165" t="str">
        <f t="shared" si="40"/>
        <v>80</v>
      </c>
      <c r="AM98" s="141" t="str">
        <f t="shared" si="41"/>
        <v>00000000000000000000</v>
      </c>
      <c r="AN98" s="143" t="str">
        <f t="shared" si="42"/>
        <v xml:space="preserve">BELLIA_ALMAZAN Valentina      </v>
      </c>
      <c r="AO98" s="141" t="str">
        <f t="shared" si="43"/>
        <v>000000000550000</v>
      </c>
      <c r="AP98" s="141" t="str">
        <f t="shared" si="43"/>
        <v>000000000000000</v>
      </c>
      <c r="AQ98" s="141" t="str">
        <f t="shared" si="43"/>
        <v>000000000000000</v>
      </c>
      <c r="AR98" s="141" t="str">
        <f t="shared" si="43"/>
        <v>000000000000000</v>
      </c>
      <c r="AS98" s="141" t="str">
        <f t="shared" si="44"/>
        <v>000000000000000</v>
      </c>
      <c r="AT98" s="141" t="str">
        <f t="shared" si="44"/>
        <v>000000000000000</v>
      </c>
      <c r="AU98" s="141" t="str">
        <f t="shared" si="44"/>
        <v>000000000000000</v>
      </c>
      <c r="AV98" s="141" t="str">
        <f t="shared" si="44"/>
        <v>000000000000000</v>
      </c>
      <c r="AW98" s="165" t="str">
        <f t="shared" si="32"/>
        <v>PES</v>
      </c>
      <c r="AX98" s="141" t="str">
        <f t="shared" si="45"/>
        <v>0000000000</v>
      </c>
      <c r="AY98" s="142">
        <f t="shared" si="46"/>
        <v>0</v>
      </c>
      <c r="AZ98" s="142">
        <f t="shared" si="46"/>
        <v>0</v>
      </c>
      <c r="BA98" s="141" t="str">
        <f t="shared" si="47"/>
        <v>000000000000000</v>
      </c>
      <c r="BB98" s="141" t="str">
        <f t="shared" si="48"/>
        <v>20210505</v>
      </c>
      <c r="BE98" s="141" t="str">
        <f t="shared" si="49"/>
        <v>000000000000000</v>
      </c>
      <c r="BF98" s="144" t="str">
        <f t="shared" si="49"/>
        <v>000000000000000</v>
      </c>
      <c r="BG98" s="80" t="str">
        <f t="shared" si="50"/>
        <v>0002</v>
      </c>
      <c r="BH98" t="str">
        <f t="shared" si="51"/>
        <v>000000000000000</v>
      </c>
      <c r="BI98" s="170">
        <v>89</v>
      </c>
      <c r="BJ98" s="156">
        <v>100140088</v>
      </c>
      <c r="BK98" s="156">
        <v>200041083</v>
      </c>
      <c r="BL98" s="156" t="s">
        <v>181</v>
      </c>
      <c r="BM98" s="161">
        <v>5500</v>
      </c>
      <c r="BN98" s="157">
        <v>44321</v>
      </c>
      <c r="BO98" s="156">
        <v>52162613</v>
      </c>
      <c r="BQ98">
        <f t="shared" si="52"/>
        <v>41083</v>
      </c>
    </row>
    <row r="99" spans="1:69">
      <c r="A99" s="182">
        <v>90</v>
      </c>
      <c r="B99" s="162">
        <v>44321</v>
      </c>
      <c r="C99" s="130">
        <v>15</v>
      </c>
      <c r="D99" s="131">
        <v>2</v>
      </c>
      <c r="E99">
        <v>41084</v>
      </c>
      <c r="F99">
        <v>41084</v>
      </c>
      <c r="G99" s="133">
        <v>80</v>
      </c>
      <c r="I99" s="169" t="s">
        <v>180</v>
      </c>
      <c r="J99" s="161">
        <v>6500</v>
      </c>
      <c r="R99" s="133" t="s">
        <v>72</v>
      </c>
      <c r="W99" s="162">
        <v>44321</v>
      </c>
      <c r="AB99" s="168" t="s">
        <v>1</v>
      </c>
      <c r="AD99" s="163" t="str">
        <f t="shared" si="33"/>
        <v>202105050150000200000000000000041084000000000000000410848000000000000000000000COLAGRECO Giuliana            000000000650000000000000000000000000000000000000000000000000000000000000000000000000000000000000000000000000000000000000PES00000000000000000000000000020210505</v>
      </c>
      <c r="AE99" s="164" t="str">
        <f t="shared" si="34"/>
        <v>0150000200000000000000041084Exento</v>
      </c>
      <c r="AF99" s="170">
        <v>90</v>
      </c>
      <c r="AG99" s="141" t="str">
        <f t="shared" si="35"/>
        <v>20210505</v>
      </c>
      <c r="AH99" s="141" t="str">
        <f t="shared" si="36"/>
        <v>015</v>
      </c>
      <c r="AI99" s="141" t="str">
        <f t="shared" si="37"/>
        <v>00002</v>
      </c>
      <c r="AJ99" s="141" t="str">
        <f t="shared" si="38"/>
        <v>00000000000000041084</v>
      </c>
      <c r="AK99" s="141" t="str">
        <f t="shared" si="39"/>
        <v>00000000000000041084</v>
      </c>
      <c r="AL99" s="165" t="str">
        <f t="shared" si="40"/>
        <v>80</v>
      </c>
      <c r="AM99" s="141" t="str">
        <f t="shared" si="41"/>
        <v>00000000000000000000</v>
      </c>
      <c r="AN99" s="143" t="str">
        <f t="shared" si="42"/>
        <v xml:space="preserve">COLAGRECO Giuliana            </v>
      </c>
      <c r="AO99" s="141" t="str">
        <f t="shared" si="43"/>
        <v>000000000650000</v>
      </c>
      <c r="AP99" s="141" t="str">
        <f t="shared" si="43"/>
        <v>000000000000000</v>
      </c>
      <c r="AQ99" s="141" t="str">
        <f t="shared" si="43"/>
        <v>000000000000000</v>
      </c>
      <c r="AR99" s="141" t="str">
        <f t="shared" si="43"/>
        <v>000000000000000</v>
      </c>
      <c r="AS99" s="141" t="str">
        <f t="shared" si="44"/>
        <v>000000000000000</v>
      </c>
      <c r="AT99" s="141" t="str">
        <f t="shared" si="44"/>
        <v>000000000000000</v>
      </c>
      <c r="AU99" s="141" t="str">
        <f t="shared" si="44"/>
        <v>000000000000000</v>
      </c>
      <c r="AV99" s="141" t="str">
        <f t="shared" si="44"/>
        <v>000000000000000</v>
      </c>
      <c r="AW99" s="165" t="str">
        <f t="shared" si="32"/>
        <v>PES</v>
      </c>
      <c r="AX99" s="141" t="str">
        <f t="shared" si="45"/>
        <v>0000000000</v>
      </c>
      <c r="AY99" s="142">
        <f t="shared" si="46"/>
        <v>0</v>
      </c>
      <c r="AZ99" s="142">
        <f t="shared" si="46"/>
        <v>0</v>
      </c>
      <c r="BA99" s="141" t="str">
        <f t="shared" si="47"/>
        <v>000000000000000</v>
      </c>
      <c r="BB99" s="141" t="str">
        <f t="shared" si="48"/>
        <v>20210505</v>
      </c>
      <c r="BE99" s="141" t="str">
        <f t="shared" si="49"/>
        <v>000000000000000</v>
      </c>
      <c r="BF99" s="144" t="str">
        <f t="shared" si="49"/>
        <v>000000000000000</v>
      </c>
      <c r="BG99" s="80" t="str">
        <f t="shared" si="50"/>
        <v>0002</v>
      </c>
      <c r="BH99" t="str">
        <f t="shared" si="51"/>
        <v>000000000000000</v>
      </c>
      <c r="BI99" s="170">
        <v>90</v>
      </c>
      <c r="BJ99" s="156">
        <v>100140447</v>
      </c>
      <c r="BK99" s="156">
        <v>200041084</v>
      </c>
      <c r="BL99" s="156" t="s">
        <v>180</v>
      </c>
      <c r="BM99" s="161">
        <v>6500</v>
      </c>
      <c r="BN99" s="157">
        <v>44321</v>
      </c>
      <c r="BO99" s="156">
        <v>46023784</v>
      </c>
      <c r="BQ99">
        <f t="shared" si="52"/>
        <v>41084</v>
      </c>
    </row>
    <row r="100" spans="1:69">
      <c r="A100" s="181">
        <v>91</v>
      </c>
      <c r="B100" s="162">
        <v>44321</v>
      </c>
      <c r="C100" s="130">
        <v>15</v>
      </c>
      <c r="D100" s="131">
        <v>2</v>
      </c>
      <c r="E100">
        <v>41085</v>
      </c>
      <c r="F100">
        <v>41085</v>
      </c>
      <c r="G100" s="133">
        <v>80</v>
      </c>
      <c r="I100" s="169" t="s">
        <v>182</v>
      </c>
      <c r="J100" s="161">
        <v>5500</v>
      </c>
      <c r="R100" s="133" t="s">
        <v>72</v>
      </c>
      <c r="W100" s="162">
        <v>44321</v>
      </c>
      <c r="AB100" s="168" t="s">
        <v>1</v>
      </c>
      <c r="AD100" s="163" t="str">
        <f t="shared" si="33"/>
        <v>202105050150000200000000000000041085000000000000000410858000000000000000000000OJEDA Federico                000000000550000000000000000000000000000000000000000000000000000000000000000000000000000000000000000000000000000000000000PES00000000000000000000000000020210505</v>
      </c>
      <c r="AE100" s="164" t="str">
        <f t="shared" si="34"/>
        <v>0150000200000000000000041085Exento</v>
      </c>
      <c r="AF100" s="170">
        <v>91</v>
      </c>
      <c r="AG100" s="141" t="str">
        <f t="shared" si="35"/>
        <v>20210505</v>
      </c>
      <c r="AH100" s="141" t="str">
        <f t="shared" si="36"/>
        <v>015</v>
      </c>
      <c r="AI100" s="141" t="str">
        <f t="shared" si="37"/>
        <v>00002</v>
      </c>
      <c r="AJ100" s="141" t="str">
        <f t="shared" si="38"/>
        <v>00000000000000041085</v>
      </c>
      <c r="AK100" s="141" t="str">
        <f t="shared" si="39"/>
        <v>00000000000000041085</v>
      </c>
      <c r="AL100" s="165" t="str">
        <f t="shared" si="40"/>
        <v>80</v>
      </c>
      <c r="AM100" s="141" t="str">
        <f t="shared" si="41"/>
        <v>00000000000000000000</v>
      </c>
      <c r="AN100" s="143" t="str">
        <f t="shared" si="42"/>
        <v xml:space="preserve">OJEDA Federico                </v>
      </c>
      <c r="AO100" s="141" t="str">
        <f t="shared" si="43"/>
        <v>000000000550000</v>
      </c>
      <c r="AP100" s="141" t="str">
        <f t="shared" si="43"/>
        <v>000000000000000</v>
      </c>
      <c r="AQ100" s="141" t="str">
        <f t="shared" si="43"/>
        <v>000000000000000</v>
      </c>
      <c r="AR100" s="141" t="str">
        <f t="shared" si="43"/>
        <v>000000000000000</v>
      </c>
      <c r="AS100" s="141" t="str">
        <f t="shared" si="44"/>
        <v>000000000000000</v>
      </c>
      <c r="AT100" s="141" t="str">
        <f t="shared" si="44"/>
        <v>000000000000000</v>
      </c>
      <c r="AU100" s="141" t="str">
        <f t="shared" si="44"/>
        <v>000000000000000</v>
      </c>
      <c r="AV100" s="141" t="str">
        <f t="shared" si="44"/>
        <v>000000000000000</v>
      </c>
      <c r="AW100" s="165" t="str">
        <f t="shared" si="32"/>
        <v>PES</v>
      </c>
      <c r="AX100" s="141" t="str">
        <f t="shared" si="45"/>
        <v>0000000000</v>
      </c>
      <c r="AY100" s="142">
        <f t="shared" si="46"/>
        <v>0</v>
      </c>
      <c r="AZ100" s="142">
        <f t="shared" si="46"/>
        <v>0</v>
      </c>
      <c r="BA100" s="141" t="str">
        <f t="shared" si="47"/>
        <v>000000000000000</v>
      </c>
      <c r="BB100" s="141" t="str">
        <f t="shared" si="48"/>
        <v>20210505</v>
      </c>
      <c r="BE100" s="141" t="str">
        <f t="shared" si="49"/>
        <v>000000000000000</v>
      </c>
      <c r="BF100" s="144" t="str">
        <f t="shared" si="49"/>
        <v>000000000000000</v>
      </c>
      <c r="BG100" s="80" t="str">
        <f t="shared" si="50"/>
        <v>0002</v>
      </c>
      <c r="BH100" t="str">
        <f t="shared" si="51"/>
        <v>000000000000000</v>
      </c>
      <c r="BI100" s="170">
        <v>91</v>
      </c>
      <c r="BJ100" s="156">
        <v>100140734</v>
      </c>
      <c r="BK100" s="156">
        <v>200041085</v>
      </c>
      <c r="BL100" s="156" t="s">
        <v>182</v>
      </c>
      <c r="BM100" s="161">
        <v>5500</v>
      </c>
      <c r="BN100" s="157">
        <v>44321</v>
      </c>
      <c r="BO100" s="156">
        <v>51389575</v>
      </c>
      <c r="BQ100">
        <f t="shared" si="52"/>
        <v>41085</v>
      </c>
    </row>
    <row r="101" spans="1:69">
      <c r="A101" s="182">
        <v>92</v>
      </c>
      <c r="B101" s="162">
        <v>44321</v>
      </c>
      <c r="C101" s="130">
        <v>15</v>
      </c>
      <c r="D101" s="131">
        <v>2</v>
      </c>
      <c r="E101">
        <v>41086</v>
      </c>
      <c r="F101">
        <v>41086</v>
      </c>
      <c r="G101" s="133">
        <v>80</v>
      </c>
      <c r="I101" s="169" t="s">
        <v>183</v>
      </c>
      <c r="J101" s="161">
        <v>5500</v>
      </c>
      <c r="R101" s="133" t="s">
        <v>72</v>
      </c>
      <c r="W101" s="162">
        <v>44321</v>
      </c>
      <c r="AB101" s="168" t="s">
        <v>1</v>
      </c>
      <c r="AD101" s="163" t="str">
        <f t="shared" si="33"/>
        <v>202105050150000200000000000000041086000000000000000410868000000000000000000000OJEDA Renata                  000000000550000000000000000000000000000000000000000000000000000000000000000000000000000000000000000000000000000000000000PES00000000000000000000000000020210505</v>
      </c>
      <c r="AE101" s="164" t="str">
        <f t="shared" si="34"/>
        <v>0150000200000000000000041086Exento</v>
      </c>
      <c r="AF101" s="170">
        <v>92</v>
      </c>
      <c r="AG101" s="141" t="str">
        <f t="shared" si="35"/>
        <v>20210505</v>
      </c>
      <c r="AH101" s="141" t="str">
        <f t="shared" si="36"/>
        <v>015</v>
      </c>
      <c r="AI101" s="141" t="str">
        <f t="shared" si="37"/>
        <v>00002</v>
      </c>
      <c r="AJ101" s="141" t="str">
        <f t="shared" si="38"/>
        <v>00000000000000041086</v>
      </c>
      <c r="AK101" s="141" t="str">
        <f t="shared" si="39"/>
        <v>00000000000000041086</v>
      </c>
      <c r="AL101" s="165" t="str">
        <f t="shared" si="40"/>
        <v>80</v>
      </c>
      <c r="AM101" s="141" t="str">
        <f t="shared" si="41"/>
        <v>00000000000000000000</v>
      </c>
      <c r="AN101" s="143" t="str">
        <f t="shared" si="42"/>
        <v xml:space="preserve">OJEDA Renata                  </v>
      </c>
      <c r="AO101" s="141" t="str">
        <f t="shared" si="43"/>
        <v>000000000550000</v>
      </c>
      <c r="AP101" s="141" t="str">
        <f t="shared" si="43"/>
        <v>000000000000000</v>
      </c>
      <c r="AQ101" s="141" t="str">
        <f t="shared" si="43"/>
        <v>000000000000000</v>
      </c>
      <c r="AR101" s="141" t="str">
        <f t="shared" si="43"/>
        <v>000000000000000</v>
      </c>
      <c r="AS101" s="141" t="str">
        <f t="shared" si="44"/>
        <v>000000000000000</v>
      </c>
      <c r="AT101" s="141" t="str">
        <f t="shared" si="44"/>
        <v>000000000000000</v>
      </c>
      <c r="AU101" s="141" t="str">
        <f t="shared" si="44"/>
        <v>000000000000000</v>
      </c>
      <c r="AV101" s="141" t="str">
        <f t="shared" si="44"/>
        <v>000000000000000</v>
      </c>
      <c r="AW101" s="165" t="str">
        <f t="shared" si="32"/>
        <v>PES</v>
      </c>
      <c r="AX101" s="141" t="str">
        <f t="shared" si="45"/>
        <v>0000000000</v>
      </c>
      <c r="AY101" s="142">
        <f t="shared" si="46"/>
        <v>0</v>
      </c>
      <c r="AZ101" s="142">
        <f t="shared" si="46"/>
        <v>0</v>
      </c>
      <c r="BA101" s="141" t="str">
        <f t="shared" si="47"/>
        <v>000000000000000</v>
      </c>
      <c r="BB101" s="141" t="str">
        <f t="shared" si="48"/>
        <v>20210505</v>
      </c>
      <c r="BE101" s="141" t="str">
        <f t="shared" si="49"/>
        <v>000000000000000</v>
      </c>
      <c r="BF101" s="144" t="str">
        <f t="shared" si="49"/>
        <v>000000000000000</v>
      </c>
      <c r="BG101" s="80" t="str">
        <f t="shared" si="50"/>
        <v>0002</v>
      </c>
      <c r="BH101" t="str">
        <f t="shared" si="51"/>
        <v>000000000000000</v>
      </c>
      <c r="BI101" s="170">
        <v>92</v>
      </c>
      <c r="BJ101" s="156">
        <v>100140787</v>
      </c>
      <c r="BK101" s="156">
        <v>200041086</v>
      </c>
      <c r="BL101" s="156" t="s">
        <v>183</v>
      </c>
      <c r="BM101" s="161">
        <v>5500</v>
      </c>
      <c r="BN101" s="157">
        <v>44321</v>
      </c>
      <c r="BO101" s="156">
        <v>50088812</v>
      </c>
      <c r="BQ101">
        <f t="shared" si="52"/>
        <v>41086</v>
      </c>
    </row>
    <row r="102" spans="1:69">
      <c r="A102" s="181">
        <v>93</v>
      </c>
      <c r="B102" s="162">
        <v>44321</v>
      </c>
      <c r="C102" s="130">
        <v>15</v>
      </c>
      <c r="D102" s="131">
        <v>2</v>
      </c>
      <c r="E102">
        <v>41087</v>
      </c>
      <c r="F102">
        <v>41087</v>
      </c>
      <c r="G102" s="133">
        <v>80</v>
      </c>
      <c r="I102" s="169" t="s">
        <v>184</v>
      </c>
      <c r="J102" s="161">
        <v>5550</v>
      </c>
      <c r="R102" s="133" t="s">
        <v>72</v>
      </c>
      <c r="W102" s="162">
        <v>44321</v>
      </c>
      <c r="AB102" s="168" t="s">
        <v>1</v>
      </c>
      <c r="AD102" s="163" t="str">
        <f t="shared" si="33"/>
        <v>202105050150000200000000000000041087000000000000000410878000000000000000000000DISANTO Milagros              000000000555000000000000000000000000000000000000000000000000000000000000000000000000000000000000000000000000000000000000PES00000000000000000000000000020210505</v>
      </c>
      <c r="AE102" s="164" t="str">
        <f t="shared" si="34"/>
        <v>0150000200000000000000041087Exento</v>
      </c>
      <c r="AF102" s="170">
        <v>93</v>
      </c>
      <c r="AG102" s="141" t="str">
        <f t="shared" si="35"/>
        <v>20210505</v>
      </c>
      <c r="AH102" s="141" t="str">
        <f t="shared" si="36"/>
        <v>015</v>
      </c>
      <c r="AI102" s="141" t="str">
        <f t="shared" si="37"/>
        <v>00002</v>
      </c>
      <c r="AJ102" s="141" t="str">
        <f t="shared" si="38"/>
        <v>00000000000000041087</v>
      </c>
      <c r="AK102" s="141" t="str">
        <f t="shared" si="39"/>
        <v>00000000000000041087</v>
      </c>
      <c r="AL102" s="165" t="str">
        <f t="shared" si="40"/>
        <v>80</v>
      </c>
      <c r="AM102" s="141" t="str">
        <f t="shared" si="41"/>
        <v>00000000000000000000</v>
      </c>
      <c r="AN102" s="143" t="str">
        <f t="shared" si="42"/>
        <v xml:space="preserve">DISANTO Milagros              </v>
      </c>
      <c r="AO102" s="141" t="str">
        <f t="shared" si="43"/>
        <v>000000000555000</v>
      </c>
      <c r="AP102" s="141" t="str">
        <f t="shared" si="43"/>
        <v>000000000000000</v>
      </c>
      <c r="AQ102" s="141" t="str">
        <f t="shared" si="43"/>
        <v>000000000000000</v>
      </c>
      <c r="AR102" s="141" t="str">
        <f t="shared" si="43"/>
        <v>000000000000000</v>
      </c>
      <c r="AS102" s="141" t="str">
        <f t="shared" si="44"/>
        <v>000000000000000</v>
      </c>
      <c r="AT102" s="141" t="str">
        <f t="shared" si="44"/>
        <v>000000000000000</v>
      </c>
      <c r="AU102" s="141" t="str">
        <f t="shared" si="44"/>
        <v>000000000000000</v>
      </c>
      <c r="AV102" s="141" t="str">
        <f t="shared" si="44"/>
        <v>000000000000000</v>
      </c>
      <c r="AW102" s="165" t="str">
        <f t="shared" si="32"/>
        <v>PES</v>
      </c>
      <c r="AX102" s="141" t="str">
        <f t="shared" si="45"/>
        <v>0000000000</v>
      </c>
      <c r="AY102" s="142">
        <f t="shared" si="46"/>
        <v>0</v>
      </c>
      <c r="AZ102" s="142">
        <f t="shared" si="46"/>
        <v>0</v>
      </c>
      <c r="BA102" s="141" t="str">
        <f t="shared" si="47"/>
        <v>000000000000000</v>
      </c>
      <c r="BB102" s="141" t="str">
        <f t="shared" si="48"/>
        <v>20210505</v>
      </c>
      <c r="BE102" s="141" t="str">
        <f t="shared" si="49"/>
        <v>000000000000000</v>
      </c>
      <c r="BF102" s="144" t="str">
        <f t="shared" si="49"/>
        <v>000000000000000</v>
      </c>
      <c r="BG102" s="80" t="str">
        <f t="shared" si="50"/>
        <v>0002</v>
      </c>
      <c r="BH102" t="str">
        <f t="shared" si="51"/>
        <v>000000000000000</v>
      </c>
      <c r="BI102" s="170">
        <v>93</v>
      </c>
      <c r="BJ102" s="156">
        <v>100140870</v>
      </c>
      <c r="BK102" s="156">
        <v>200041087</v>
      </c>
      <c r="BL102" s="156" t="s">
        <v>184</v>
      </c>
      <c r="BM102" s="161">
        <v>5550</v>
      </c>
      <c r="BN102" s="157">
        <v>44321</v>
      </c>
      <c r="BO102" s="156">
        <v>52837079</v>
      </c>
      <c r="BQ102">
        <f t="shared" si="52"/>
        <v>41087</v>
      </c>
    </row>
    <row r="103" spans="1:69">
      <c r="A103" s="182">
        <v>94</v>
      </c>
      <c r="B103" s="162">
        <v>44322</v>
      </c>
      <c r="C103" s="130">
        <v>15</v>
      </c>
      <c r="D103" s="131">
        <v>2</v>
      </c>
      <c r="E103">
        <v>41088</v>
      </c>
      <c r="F103">
        <v>41088</v>
      </c>
      <c r="G103" s="133">
        <v>80</v>
      </c>
      <c r="I103" s="169" t="s">
        <v>185</v>
      </c>
      <c r="J103" s="161">
        <v>6500</v>
      </c>
      <c r="R103" s="133" t="s">
        <v>72</v>
      </c>
      <c r="W103" s="162">
        <v>44322</v>
      </c>
      <c r="AB103" s="168" t="s">
        <v>1</v>
      </c>
      <c r="AD103" s="163" t="str">
        <f t="shared" si="33"/>
        <v>202105060150000200000000000000041088000000000000000410888000000000000000000000SERRANO Santiago              000000000650000000000000000000000000000000000000000000000000000000000000000000000000000000000000000000000000000000000000PES00000000000000000000000000020210506</v>
      </c>
      <c r="AE103" s="164" t="str">
        <f t="shared" si="34"/>
        <v>0150000200000000000000041088Exento</v>
      </c>
      <c r="AF103" s="170">
        <v>94</v>
      </c>
      <c r="AG103" s="141" t="str">
        <f t="shared" si="35"/>
        <v>20210506</v>
      </c>
      <c r="AH103" s="141" t="str">
        <f t="shared" si="36"/>
        <v>015</v>
      </c>
      <c r="AI103" s="141" t="str">
        <f t="shared" si="37"/>
        <v>00002</v>
      </c>
      <c r="AJ103" s="141" t="str">
        <f t="shared" si="38"/>
        <v>00000000000000041088</v>
      </c>
      <c r="AK103" s="141" t="str">
        <f t="shared" si="39"/>
        <v>00000000000000041088</v>
      </c>
      <c r="AL103" s="165" t="str">
        <f t="shared" si="40"/>
        <v>80</v>
      </c>
      <c r="AM103" s="141" t="str">
        <f t="shared" si="41"/>
        <v>00000000000000000000</v>
      </c>
      <c r="AN103" s="143" t="str">
        <f t="shared" si="42"/>
        <v xml:space="preserve">SERRANO Santiago              </v>
      </c>
      <c r="AO103" s="141" t="str">
        <f t="shared" si="43"/>
        <v>000000000650000</v>
      </c>
      <c r="AP103" s="141" t="str">
        <f t="shared" si="43"/>
        <v>000000000000000</v>
      </c>
      <c r="AQ103" s="141" t="str">
        <f t="shared" si="43"/>
        <v>000000000000000</v>
      </c>
      <c r="AR103" s="141" t="str">
        <f t="shared" si="43"/>
        <v>000000000000000</v>
      </c>
      <c r="AS103" s="141" t="str">
        <f t="shared" si="44"/>
        <v>000000000000000</v>
      </c>
      <c r="AT103" s="141" t="str">
        <f t="shared" si="44"/>
        <v>000000000000000</v>
      </c>
      <c r="AU103" s="141" t="str">
        <f t="shared" si="44"/>
        <v>000000000000000</v>
      </c>
      <c r="AV103" s="141" t="str">
        <f t="shared" si="44"/>
        <v>000000000000000</v>
      </c>
      <c r="AW103" s="165" t="str">
        <f t="shared" si="32"/>
        <v>PES</v>
      </c>
      <c r="AX103" s="141" t="str">
        <f t="shared" si="45"/>
        <v>0000000000</v>
      </c>
      <c r="AY103" s="142">
        <f t="shared" si="46"/>
        <v>0</v>
      </c>
      <c r="AZ103" s="142">
        <f t="shared" si="46"/>
        <v>0</v>
      </c>
      <c r="BA103" s="141" t="str">
        <f t="shared" si="47"/>
        <v>000000000000000</v>
      </c>
      <c r="BB103" s="141" t="str">
        <f t="shared" si="48"/>
        <v>20210506</v>
      </c>
      <c r="BE103" s="141" t="str">
        <f t="shared" si="49"/>
        <v>000000000000000</v>
      </c>
      <c r="BF103" s="144" t="str">
        <f t="shared" si="49"/>
        <v>000000000000000</v>
      </c>
      <c r="BG103" s="80" t="str">
        <f t="shared" si="50"/>
        <v>0002</v>
      </c>
      <c r="BH103" t="str">
        <f t="shared" si="51"/>
        <v>000000000000000</v>
      </c>
      <c r="BI103" s="170">
        <v>94</v>
      </c>
      <c r="BJ103" s="156">
        <v>100141087</v>
      </c>
      <c r="BK103" s="156">
        <v>200041088</v>
      </c>
      <c r="BL103" s="156" t="s">
        <v>185</v>
      </c>
      <c r="BM103" s="161">
        <v>6500</v>
      </c>
      <c r="BN103" s="157">
        <v>44322</v>
      </c>
      <c r="BO103" s="156">
        <v>46212800</v>
      </c>
      <c r="BQ103">
        <f t="shared" si="52"/>
        <v>41088</v>
      </c>
    </row>
    <row r="104" spans="1:69">
      <c r="A104" s="181">
        <v>95</v>
      </c>
      <c r="B104" s="162">
        <v>44322</v>
      </c>
      <c r="C104" s="130">
        <v>15</v>
      </c>
      <c r="D104" s="131">
        <v>2</v>
      </c>
      <c r="E104">
        <v>41089</v>
      </c>
      <c r="F104">
        <v>41089</v>
      </c>
      <c r="G104" s="133">
        <v>80</v>
      </c>
      <c r="I104" s="169" t="s">
        <v>186</v>
      </c>
      <c r="J104" s="161">
        <v>6150</v>
      </c>
      <c r="R104" s="133" t="s">
        <v>72</v>
      </c>
      <c r="W104" s="162">
        <v>44322</v>
      </c>
      <c r="AB104" s="168" t="s">
        <v>1</v>
      </c>
      <c r="AD104" s="163" t="str">
        <f t="shared" si="33"/>
        <v>202105060150000200000000000000041089000000000000000410898000000000000000000000ELICECHE Santiago             000000000615000000000000000000000000000000000000000000000000000000000000000000000000000000000000000000000000000000000000PES00000000000000000000000000020210506</v>
      </c>
      <c r="AE104" s="164" t="str">
        <f t="shared" si="34"/>
        <v>0150000200000000000000041089Exento</v>
      </c>
      <c r="AF104" s="170">
        <v>95</v>
      </c>
      <c r="AG104" s="141" t="str">
        <f t="shared" si="35"/>
        <v>20210506</v>
      </c>
      <c r="AH104" s="141" t="str">
        <f t="shared" si="36"/>
        <v>015</v>
      </c>
      <c r="AI104" s="141" t="str">
        <f t="shared" si="37"/>
        <v>00002</v>
      </c>
      <c r="AJ104" s="141" t="str">
        <f t="shared" si="38"/>
        <v>00000000000000041089</v>
      </c>
      <c r="AK104" s="141" t="str">
        <f t="shared" si="39"/>
        <v>00000000000000041089</v>
      </c>
      <c r="AL104" s="165" t="str">
        <f t="shared" si="40"/>
        <v>80</v>
      </c>
      <c r="AM104" s="141" t="str">
        <f t="shared" si="41"/>
        <v>00000000000000000000</v>
      </c>
      <c r="AN104" s="143" t="str">
        <f t="shared" si="42"/>
        <v xml:space="preserve">ELICECHE Santiago             </v>
      </c>
      <c r="AO104" s="141" t="str">
        <f t="shared" si="43"/>
        <v>000000000615000</v>
      </c>
      <c r="AP104" s="141" t="str">
        <f t="shared" si="43"/>
        <v>000000000000000</v>
      </c>
      <c r="AQ104" s="141" t="str">
        <f t="shared" si="43"/>
        <v>000000000000000</v>
      </c>
      <c r="AR104" s="141" t="str">
        <f t="shared" si="43"/>
        <v>000000000000000</v>
      </c>
      <c r="AS104" s="141" t="str">
        <f t="shared" si="44"/>
        <v>000000000000000</v>
      </c>
      <c r="AT104" s="141" t="str">
        <f t="shared" si="44"/>
        <v>000000000000000</v>
      </c>
      <c r="AU104" s="141" t="str">
        <f t="shared" si="44"/>
        <v>000000000000000</v>
      </c>
      <c r="AV104" s="141" t="str">
        <f t="shared" si="44"/>
        <v>000000000000000</v>
      </c>
      <c r="AW104" s="165" t="str">
        <f t="shared" si="32"/>
        <v>PES</v>
      </c>
      <c r="AX104" s="141" t="str">
        <f t="shared" si="45"/>
        <v>0000000000</v>
      </c>
      <c r="AY104" s="142">
        <f t="shared" si="46"/>
        <v>0</v>
      </c>
      <c r="AZ104" s="142">
        <f t="shared" si="46"/>
        <v>0</v>
      </c>
      <c r="BA104" s="141" t="str">
        <f t="shared" si="47"/>
        <v>000000000000000</v>
      </c>
      <c r="BB104" s="141" t="str">
        <f t="shared" si="48"/>
        <v>20210506</v>
      </c>
      <c r="BE104" s="141" t="str">
        <f t="shared" si="49"/>
        <v>000000000000000</v>
      </c>
      <c r="BF104" s="144" t="str">
        <f t="shared" si="49"/>
        <v>000000000000000</v>
      </c>
      <c r="BG104" s="80" t="str">
        <f t="shared" si="50"/>
        <v>0002</v>
      </c>
      <c r="BH104" t="str">
        <f t="shared" si="51"/>
        <v>000000000000000</v>
      </c>
      <c r="BI104" s="170">
        <v>95</v>
      </c>
      <c r="BJ104" s="156">
        <v>100141023</v>
      </c>
      <c r="BK104" s="156">
        <v>200041089</v>
      </c>
      <c r="BL104" s="156" t="s">
        <v>186</v>
      </c>
      <c r="BM104" s="161">
        <v>6150</v>
      </c>
      <c r="BN104" s="157">
        <v>44322</v>
      </c>
      <c r="BO104" s="156">
        <v>47572436</v>
      </c>
      <c r="BQ104">
        <f t="shared" si="52"/>
        <v>41089</v>
      </c>
    </row>
    <row r="105" spans="1:69">
      <c r="A105" s="182">
        <v>96</v>
      </c>
      <c r="B105" s="162">
        <v>44322</v>
      </c>
      <c r="C105" s="130">
        <v>15</v>
      </c>
      <c r="D105" s="131">
        <v>2</v>
      </c>
      <c r="E105">
        <v>41090</v>
      </c>
      <c r="F105">
        <v>41090</v>
      </c>
      <c r="G105" s="133">
        <v>80</v>
      </c>
      <c r="I105" s="169" t="s">
        <v>187</v>
      </c>
      <c r="J105" s="161">
        <v>5550</v>
      </c>
      <c r="R105" s="133" t="s">
        <v>72</v>
      </c>
      <c r="W105" s="162">
        <v>44322</v>
      </c>
      <c r="AB105" s="168" t="s">
        <v>1</v>
      </c>
      <c r="AD105" s="163" t="str">
        <f t="shared" si="33"/>
        <v>202105060150000200000000000000041090000000000000000410908000000000000000000000ELICECHE Antonella Sofia      000000000555000000000000000000000000000000000000000000000000000000000000000000000000000000000000000000000000000000000000PES00000000000000000000000000020210506</v>
      </c>
      <c r="AE105" s="164" t="str">
        <f t="shared" si="34"/>
        <v>0150000200000000000000041090Exento</v>
      </c>
      <c r="AF105" s="170">
        <v>96</v>
      </c>
      <c r="AG105" s="141" t="str">
        <f t="shared" si="35"/>
        <v>20210506</v>
      </c>
      <c r="AH105" s="141" t="str">
        <f t="shared" si="36"/>
        <v>015</v>
      </c>
      <c r="AI105" s="141" t="str">
        <f t="shared" si="37"/>
        <v>00002</v>
      </c>
      <c r="AJ105" s="141" t="str">
        <f t="shared" si="38"/>
        <v>00000000000000041090</v>
      </c>
      <c r="AK105" s="141" t="str">
        <f t="shared" si="39"/>
        <v>00000000000000041090</v>
      </c>
      <c r="AL105" s="165" t="str">
        <f t="shared" si="40"/>
        <v>80</v>
      </c>
      <c r="AM105" s="141" t="str">
        <f t="shared" si="41"/>
        <v>00000000000000000000</v>
      </c>
      <c r="AN105" s="143" t="str">
        <f t="shared" si="42"/>
        <v xml:space="preserve">ELICECHE Antonella Sofia      </v>
      </c>
      <c r="AO105" s="141" t="str">
        <f t="shared" si="43"/>
        <v>000000000555000</v>
      </c>
      <c r="AP105" s="141" t="str">
        <f t="shared" si="43"/>
        <v>000000000000000</v>
      </c>
      <c r="AQ105" s="141" t="str">
        <f t="shared" si="43"/>
        <v>000000000000000</v>
      </c>
      <c r="AR105" s="141" t="str">
        <f t="shared" si="43"/>
        <v>000000000000000</v>
      </c>
      <c r="AS105" s="141" t="str">
        <f t="shared" si="44"/>
        <v>000000000000000</v>
      </c>
      <c r="AT105" s="141" t="str">
        <f t="shared" si="44"/>
        <v>000000000000000</v>
      </c>
      <c r="AU105" s="141" t="str">
        <f t="shared" si="44"/>
        <v>000000000000000</v>
      </c>
      <c r="AV105" s="141" t="str">
        <f t="shared" si="44"/>
        <v>000000000000000</v>
      </c>
      <c r="AW105" s="165" t="str">
        <f t="shared" si="32"/>
        <v>PES</v>
      </c>
      <c r="AX105" s="141" t="str">
        <f t="shared" si="45"/>
        <v>0000000000</v>
      </c>
      <c r="AY105" s="142">
        <f t="shared" si="46"/>
        <v>0</v>
      </c>
      <c r="AZ105" s="142">
        <f t="shared" si="46"/>
        <v>0</v>
      </c>
      <c r="BA105" s="141" t="str">
        <f t="shared" si="47"/>
        <v>000000000000000</v>
      </c>
      <c r="BB105" s="141" t="str">
        <f t="shared" si="48"/>
        <v>20210506</v>
      </c>
      <c r="BE105" s="141" t="str">
        <f t="shared" si="49"/>
        <v>000000000000000</v>
      </c>
      <c r="BF105" s="144" t="str">
        <f t="shared" si="49"/>
        <v>000000000000000</v>
      </c>
      <c r="BG105" s="80" t="str">
        <f t="shared" si="50"/>
        <v>0002</v>
      </c>
      <c r="BH105" t="str">
        <f t="shared" si="51"/>
        <v>000000000000000</v>
      </c>
      <c r="BI105" s="170">
        <v>96</v>
      </c>
      <c r="BJ105" s="156">
        <v>100140665</v>
      </c>
      <c r="BK105" s="156">
        <v>200041090</v>
      </c>
      <c r="BL105" s="156" t="s">
        <v>187</v>
      </c>
      <c r="BM105" s="161">
        <v>5550</v>
      </c>
      <c r="BN105" s="157">
        <v>44322</v>
      </c>
      <c r="BO105" s="156">
        <v>53410216</v>
      </c>
      <c r="BQ105">
        <f t="shared" si="52"/>
        <v>41090</v>
      </c>
    </row>
    <row r="106" spans="1:69">
      <c r="A106" s="181">
        <v>97</v>
      </c>
      <c r="B106" s="162">
        <v>44322</v>
      </c>
      <c r="C106" s="130">
        <v>15</v>
      </c>
      <c r="D106" s="131">
        <v>2</v>
      </c>
      <c r="E106">
        <v>41091</v>
      </c>
      <c r="F106">
        <v>41091</v>
      </c>
      <c r="G106" s="133">
        <v>80</v>
      </c>
      <c r="I106" s="169" t="s">
        <v>188</v>
      </c>
      <c r="J106" s="161">
        <v>5834.95</v>
      </c>
      <c r="R106" s="133" t="s">
        <v>72</v>
      </c>
      <c r="W106" s="162">
        <v>44322</v>
      </c>
      <c r="AB106" s="168" t="s">
        <v>1</v>
      </c>
      <c r="AD106" s="163" t="str">
        <f t="shared" si="33"/>
        <v>202105060150000200000000000000041091000000000000000410918000000000000000000000KOLODZIEJ MORETTI Ludmila     000000000583495000000000000000000000000000000000000000000000000000000000000000000000000000000000000000000000000000000000PES00000000000000000000000000020210506</v>
      </c>
      <c r="AE106" s="164" t="str">
        <f t="shared" si="34"/>
        <v>0150000200000000000000041091Exento</v>
      </c>
      <c r="AF106" s="170">
        <v>97</v>
      </c>
      <c r="AG106" s="141" t="str">
        <f t="shared" si="35"/>
        <v>20210506</v>
      </c>
      <c r="AH106" s="141" t="str">
        <f t="shared" si="36"/>
        <v>015</v>
      </c>
      <c r="AI106" s="141" t="str">
        <f t="shared" si="37"/>
        <v>00002</v>
      </c>
      <c r="AJ106" s="141" t="str">
        <f t="shared" si="38"/>
        <v>00000000000000041091</v>
      </c>
      <c r="AK106" s="141" t="str">
        <f t="shared" si="39"/>
        <v>00000000000000041091</v>
      </c>
      <c r="AL106" s="165" t="str">
        <f t="shared" si="40"/>
        <v>80</v>
      </c>
      <c r="AM106" s="141" t="str">
        <f t="shared" si="41"/>
        <v>00000000000000000000</v>
      </c>
      <c r="AN106" s="143" t="str">
        <f t="shared" si="42"/>
        <v xml:space="preserve">KOLODZIEJ MORETTI Ludmila     </v>
      </c>
      <c r="AO106" s="141" t="str">
        <f t="shared" si="43"/>
        <v>000000000583495</v>
      </c>
      <c r="AP106" s="141" t="str">
        <f t="shared" si="43"/>
        <v>000000000000000</v>
      </c>
      <c r="AQ106" s="141" t="str">
        <f t="shared" si="43"/>
        <v>000000000000000</v>
      </c>
      <c r="AR106" s="141" t="str">
        <f t="shared" si="43"/>
        <v>000000000000000</v>
      </c>
      <c r="AS106" s="141" t="str">
        <f t="shared" si="44"/>
        <v>000000000000000</v>
      </c>
      <c r="AT106" s="141" t="str">
        <f t="shared" si="44"/>
        <v>000000000000000</v>
      </c>
      <c r="AU106" s="141" t="str">
        <f t="shared" si="44"/>
        <v>000000000000000</v>
      </c>
      <c r="AV106" s="141" t="str">
        <f t="shared" si="44"/>
        <v>000000000000000</v>
      </c>
      <c r="AW106" s="165" t="str">
        <f t="shared" si="32"/>
        <v>PES</v>
      </c>
      <c r="AX106" s="141" t="str">
        <f t="shared" si="45"/>
        <v>0000000000</v>
      </c>
      <c r="AY106" s="142">
        <f t="shared" si="46"/>
        <v>0</v>
      </c>
      <c r="AZ106" s="142">
        <f t="shared" si="46"/>
        <v>0</v>
      </c>
      <c r="BA106" s="141" t="str">
        <f t="shared" si="47"/>
        <v>000000000000000</v>
      </c>
      <c r="BB106" s="141" t="str">
        <f t="shared" si="48"/>
        <v>20210506</v>
      </c>
      <c r="BE106" s="141" t="str">
        <f t="shared" si="49"/>
        <v>000000000000000</v>
      </c>
      <c r="BF106" s="144" t="str">
        <f t="shared" si="49"/>
        <v>000000000000000</v>
      </c>
      <c r="BG106" s="80" t="str">
        <f t="shared" si="50"/>
        <v>0002</v>
      </c>
      <c r="BH106" t="str">
        <f t="shared" si="51"/>
        <v>000000000000000</v>
      </c>
      <c r="BI106" s="170">
        <v>97</v>
      </c>
      <c r="BJ106" s="156">
        <v>100139456</v>
      </c>
      <c r="BK106" s="156">
        <v>200041091</v>
      </c>
      <c r="BL106" s="156" t="s">
        <v>188</v>
      </c>
      <c r="BM106" s="161">
        <v>5834.95</v>
      </c>
      <c r="BN106" s="157">
        <v>44322</v>
      </c>
      <c r="BO106" s="156">
        <v>49737007</v>
      </c>
      <c r="BQ106">
        <f t="shared" si="52"/>
        <v>41091</v>
      </c>
    </row>
    <row r="107" spans="1:69">
      <c r="A107" s="182">
        <v>98</v>
      </c>
      <c r="B107" s="162">
        <v>44322</v>
      </c>
      <c r="C107" s="130">
        <v>15</v>
      </c>
      <c r="D107" s="131">
        <v>2</v>
      </c>
      <c r="E107">
        <v>41092</v>
      </c>
      <c r="F107">
        <v>41092</v>
      </c>
      <c r="G107" s="133">
        <v>80</v>
      </c>
      <c r="I107" s="169" t="s">
        <v>189</v>
      </c>
      <c r="J107" s="161">
        <v>5716.5</v>
      </c>
      <c r="R107" s="133" t="s">
        <v>72</v>
      </c>
      <c r="W107" s="162">
        <v>44322</v>
      </c>
      <c r="AB107" s="168" t="s">
        <v>1</v>
      </c>
      <c r="AD107" s="163" t="str">
        <f t="shared" si="33"/>
        <v>202105060150000200000000000000041092000000000000000410928000000000000000000000GARCIA RUIZ Agostina          000000000571650000000000000000000000000000000000000000000000000000000000000000000000000000000000000000000000000000000000PES00000000000000000000000000020210506</v>
      </c>
      <c r="AE107" s="164" t="str">
        <f t="shared" si="34"/>
        <v>0150000200000000000000041092Exento</v>
      </c>
      <c r="AF107" s="170">
        <v>98</v>
      </c>
      <c r="AG107" s="141" t="str">
        <f t="shared" si="35"/>
        <v>20210506</v>
      </c>
      <c r="AH107" s="141" t="str">
        <f t="shared" si="36"/>
        <v>015</v>
      </c>
      <c r="AI107" s="141" t="str">
        <f t="shared" si="37"/>
        <v>00002</v>
      </c>
      <c r="AJ107" s="141" t="str">
        <f t="shared" si="38"/>
        <v>00000000000000041092</v>
      </c>
      <c r="AK107" s="141" t="str">
        <f t="shared" si="39"/>
        <v>00000000000000041092</v>
      </c>
      <c r="AL107" s="165" t="str">
        <f t="shared" si="40"/>
        <v>80</v>
      </c>
      <c r="AM107" s="141" t="str">
        <f t="shared" si="41"/>
        <v>00000000000000000000</v>
      </c>
      <c r="AN107" s="143" t="str">
        <f t="shared" si="42"/>
        <v xml:space="preserve">GARCIA RUIZ Agostina          </v>
      </c>
      <c r="AO107" s="141" t="str">
        <f t="shared" si="43"/>
        <v>000000000571650</v>
      </c>
      <c r="AP107" s="141" t="str">
        <f t="shared" si="43"/>
        <v>000000000000000</v>
      </c>
      <c r="AQ107" s="141" t="str">
        <f t="shared" si="43"/>
        <v>000000000000000</v>
      </c>
      <c r="AR107" s="141" t="str">
        <f t="shared" si="43"/>
        <v>000000000000000</v>
      </c>
      <c r="AS107" s="141" t="str">
        <f t="shared" si="44"/>
        <v>000000000000000</v>
      </c>
      <c r="AT107" s="141" t="str">
        <f t="shared" si="44"/>
        <v>000000000000000</v>
      </c>
      <c r="AU107" s="141" t="str">
        <f t="shared" si="44"/>
        <v>000000000000000</v>
      </c>
      <c r="AV107" s="141" t="str">
        <f t="shared" si="44"/>
        <v>000000000000000</v>
      </c>
      <c r="AW107" s="165" t="str">
        <f t="shared" si="32"/>
        <v>PES</v>
      </c>
      <c r="AX107" s="141" t="str">
        <f t="shared" si="45"/>
        <v>0000000000</v>
      </c>
      <c r="AY107" s="142">
        <f t="shared" si="46"/>
        <v>0</v>
      </c>
      <c r="AZ107" s="142">
        <f t="shared" si="46"/>
        <v>0</v>
      </c>
      <c r="BA107" s="141" t="str">
        <f t="shared" si="47"/>
        <v>000000000000000</v>
      </c>
      <c r="BB107" s="141" t="str">
        <f t="shared" si="48"/>
        <v>20210506</v>
      </c>
      <c r="BE107" s="141" t="str">
        <f t="shared" si="49"/>
        <v>000000000000000</v>
      </c>
      <c r="BF107" s="144" t="str">
        <f t="shared" si="49"/>
        <v>000000000000000</v>
      </c>
      <c r="BG107" s="80" t="str">
        <f t="shared" si="50"/>
        <v>0002</v>
      </c>
      <c r="BH107" t="str">
        <f t="shared" si="51"/>
        <v>000000000000000</v>
      </c>
      <c r="BI107" s="170">
        <v>98</v>
      </c>
      <c r="BJ107" s="156">
        <v>100140000</v>
      </c>
      <c r="BK107" s="156">
        <v>200041092</v>
      </c>
      <c r="BL107" s="156" t="s">
        <v>189</v>
      </c>
      <c r="BM107" s="161">
        <v>5716.5</v>
      </c>
      <c r="BN107" s="157">
        <v>44322</v>
      </c>
      <c r="BO107" s="156">
        <v>54404732</v>
      </c>
      <c r="BQ107">
        <f t="shared" si="52"/>
        <v>41092</v>
      </c>
    </row>
    <row r="108" spans="1:69">
      <c r="A108" s="181">
        <v>99</v>
      </c>
      <c r="B108" s="162">
        <v>44322</v>
      </c>
      <c r="C108" s="130">
        <v>15</v>
      </c>
      <c r="D108" s="131">
        <v>2</v>
      </c>
      <c r="E108">
        <v>41093</v>
      </c>
      <c r="F108">
        <v>41093</v>
      </c>
      <c r="G108" s="133">
        <v>80</v>
      </c>
      <c r="I108" s="169" t="s">
        <v>190</v>
      </c>
      <c r="J108" s="161">
        <v>5665</v>
      </c>
      <c r="R108" s="133" t="s">
        <v>72</v>
      </c>
      <c r="W108" s="162">
        <v>44322</v>
      </c>
      <c r="AB108" s="168" t="s">
        <v>1</v>
      </c>
      <c r="AD108" s="163" t="str">
        <f t="shared" si="33"/>
        <v>202105060150000200000000000000041093000000000000000410938000000000000000000000GONZALEZ Sofia Maira          000000000566500000000000000000000000000000000000000000000000000000000000000000000000000000000000000000000000000000000000PES00000000000000000000000000020210506</v>
      </c>
      <c r="AE108" s="164" t="str">
        <f t="shared" si="34"/>
        <v>0150000200000000000000041093Exento</v>
      </c>
      <c r="AF108" s="170">
        <v>99</v>
      </c>
      <c r="AG108" s="141" t="str">
        <f t="shared" si="35"/>
        <v>20210506</v>
      </c>
      <c r="AH108" s="141" t="str">
        <f t="shared" si="36"/>
        <v>015</v>
      </c>
      <c r="AI108" s="141" t="str">
        <f t="shared" si="37"/>
        <v>00002</v>
      </c>
      <c r="AJ108" s="141" t="str">
        <f t="shared" si="38"/>
        <v>00000000000000041093</v>
      </c>
      <c r="AK108" s="141" t="str">
        <f t="shared" si="39"/>
        <v>00000000000000041093</v>
      </c>
      <c r="AL108" s="165" t="str">
        <f t="shared" si="40"/>
        <v>80</v>
      </c>
      <c r="AM108" s="141" t="str">
        <f t="shared" si="41"/>
        <v>00000000000000000000</v>
      </c>
      <c r="AN108" s="143" t="str">
        <f t="shared" si="42"/>
        <v xml:space="preserve">GONZALEZ Sofia Maira          </v>
      </c>
      <c r="AO108" s="141" t="str">
        <f t="shared" si="43"/>
        <v>000000000566500</v>
      </c>
      <c r="AP108" s="141" t="str">
        <f t="shared" si="43"/>
        <v>000000000000000</v>
      </c>
      <c r="AQ108" s="141" t="str">
        <f t="shared" si="43"/>
        <v>000000000000000</v>
      </c>
      <c r="AR108" s="141" t="str">
        <f t="shared" si="43"/>
        <v>000000000000000</v>
      </c>
      <c r="AS108" s="141" t="str">
        <f t="shared" si="44"/>
        <v>000000000000000</v>
      </c>
      <c r="AT108" s="141" t="str">
        <f t="shared" si="44"/>
        <v>000000000000000</v>
      </c>
      <c r="AU108" s="141" t="str">
        <f t="shared" si="44"/>
        <v>000000000000000</v>
      </c>
      <c r="AV108" s="141" t="str">
        <f t="shared" si="44"/>
        <v>000000000000000</v>
      </c>
      <c r="AW108" s="165" t="str">
        <f t="shared" si="32"/>
        <v>PES</v>
      </c>
      <c r="AX108" s="141" t="str">
        <f t="shared" si="45"/>
        <v>0000000000</v>
      </c>
      <c r="AY108" s="142">
        <f t="shared" si="46"/>
        <v>0</v>
      </c>
      <c r="AZ108" s="142">
        <f t="shared" si="46"/>
        <v>0</v>
      </c>
      <c r="BA108" s="141" t="str">
        <f t="shared" si="47"/>
        <v>000000000000000</v>
      </c>
      <c r="BB108" s="141" t="str">
        <f t="shared" si="48"/>
        <v>20210506</v>
      </c>
      <c r="BE108" s="141" t="str">
        <f t="shared" si="49"/>
        <v>000000000000000</v>
      </c>
      <c r="BF108" s="144" t="str">
        <f t="shared" si="49"/>
        <v>000000000000000</v>
      </c>
      <c r="BG108" s="80" t="str">
        <f t="shared" si="50"/>
        <v>0002</v>
      </c>
      <c r="BH108" t="str">
        <f t="shared" si="51"/>
        <v>000000000000000</v>
      </c>
      <c r="BI108" s="170">
        <v>99</v>
      </c>
      <c r="BJ108" s="156">
        <v>100140157</v>
      </c>
      <c r="BK108" s="156">
        <v>200041093</v>
      </c>
      <c r="BL108" s="156" t="s">
        <v>190</v>
      </c>
      <c r="BM108" s="161">
        <v>5665</v>
      </c>
      <c r="BN108" s="157">
        <v>44322</v>
      </c>
      <c r="BO108" s="156">
        <v>50130434</v>
      </c>
      <c r="BQ108">
        <f t="shared" si="52"/>
        <v>41093</v>
      </c>
    </row>
    <row r="109" spans="1:69">
      <c r="A109" s="182">
        <v>100</v>
      </c>
      <c r="B109" s="162">
        <v>44322</v>
      </c>
      <c r="C109" s="130">
        <v>15</v>
      </c>
      <c r="D109" s="131">
        <v>2</v>
      </c>
      <c r="E109">
        <v>41094</v>
      </c>
      <c r="F109">
        <v>41094</v>
      </c>
      <c r="G109" s="133">
        <v>80</v>
      </c>
      <c r="I109" s="169" t="s">
        <v>188</v>
      </c>
      <c r="J109" s="161">
        <v>5665</v>
      </c>
      <c r="R109" s="133" t="s">
        <v>72</v>
      </c>
      <c r="W109" s="162">
        <v>44322</v>
      </c>
      <c r="AB109" s="168" t="s">
        <v>1</v>
      </c>
      <c r="AD109" s="163" t="str">
        <f t="shared" si="33"/>
        <v>202105060150000200000000000000041094000000000000000410948000000000000000000000KOLODZIEJ MORETTI Ludmila     000000000566500000000000000000000000000000000000000000000000000000000000000000000000000000000000000000000000000000000000PES00000000000000000000000000020210506</v>
      </c>
      <c r="AE109" s="164" t="str">
        <f t="shared" si="34"/>
        <v>0150000200000000000000041094Exento</v>
      </c>
      <c r="AF109" s="170">
        <v>100</v>
      </c>
      <c r="AG109" s="141" t="str">
        <f t="shared" si="35"/>
        <v>20210506</v>
      </c>
      <c r="AH109" s="141" t="str">
        <f t="shared" si="36"/>
        <v>015</v>
      </c>
      <c r="AI109" s="141" t="str">
        <f t="shared" si="37"/>
        <v>00002</v>
      </c>
      <c r="AJ109" s="141" t="str">
        <f t="shared" si="38"/>
        <v>00000000000000041094</v>
      </c>
      <c r="AK109" s="141" t="str">
        <f t="shared" si="39"/>
        <v>00000000000000041094</v>
      </c>
      <c r="AL109" s="165" t="str">
        <f t="shared" si="40"/>
        <v>80</v>
      </c>
      <c r="AM109" s="141" t="str">
        <f t="shared" si="41"/>
        <v>00000000000000000000</v>
      </c>
      <c r="AN109" s="143" t="str">
        <f t="shared" si="42"/>
        <v xml:space="preserve">KOLODZIEJ MORETTI Ludmila     </v>
      </c>
      <c r="AO109" s="141" t="str">
        <f t="shared" si="43"/>
        <v>000000000566500</v>
      </c>
      <c r="AP109" s="141" t="str">
        <f t="shared" si="43"/>
        <v>000000000000000</v>
      </c>
      <c r="AQ109" s="141" t="str">
        <f t="shared" si="43"/>
        <v>000000000000000</v>
      </c>
      <c r="AR109" s="141" t="str">
        <f t="shared" si="43"/>
        <v>000000000000000</v>
      </c>
      <c r="AS109" s="141" t="str">
        <f t="shared" si="44"/>
        <v>000000000000000</v>
      </c>
      <c r="AT109" s="141" t="str">
        <f t="shared" si="44"/>
        <v>000000000000000</v>
      </c>
      <c r="AU109" s="141" t="str">
        <f t="shared" si="44"/>
        <v>000000000000000</v>
      </c>
      <c r="AV109" s="141" t="str">
        <f t="shared" si="44"/>
        <v>000000000000000</v>
      </c>
      <c r="AW109" s="165" t="str">
        <f t="shared" si="32"/>
        <v>PES</v>
      </c>
      <c r="AX109" s="141" t="str">
        <f t="shared" si="45"/>
        <v>0000000000</v>
      </c>
      <c r="AY109" s="142">
        <f t="shared" si="46"/>
        <v>0</v>
      </c>
      <c r="AZ109" s="142">
        <f t="shared" si="46"/>
        <v>0</v>
      </c>
      <c r="BA109" s="141" t="str">
        <f t="shared" si="47"/>
        <v>000000000000000</v>
      </c>
      <c r="BB109" s="141" t="str">
        <f t="shared" si="48"/>
        <v>20210506</v>
      </c>
      <c r="BE109" s="141" t="str">
        <f t="shared" si="49"/>
        <v>000000000000000</v>
      </c>
      <c r="BF109" s="144" t="str">
        <f t="shared" si="49"/>
        <v>000000000000000</v>
      </c>
      <c r="BG109" s="80" t="str">
        <f t="shared" si="50"/>
        <v>0002</v>
      </c>
      <c r="BH109" t="str">
        <f t="shared" si="51"/>
        <v>000000000000000</v>
      </c>
      <c r="BI109" s="170">
        <v>100</v>
      </c>
      <c r="BJ109" s="156">
        <v>100140158</v>
      </c>
      <c r="BK109" s="156">
        <v>200041094</v>
      </c>
      <c r="BL109" s="156" t="s">
        <v>188</v>
      </c>
      <c r="BM109" s="161">
        <v>5665</v>
      </c>
      <c r="BN109" s="157">
        <v>44322</v>
      </c>
      <c r="BO109" s="156">
        <v>49737007</v>
      </c>
      <c r="BQ109">
        <f t="shared" si="52"/>
        <v>41094</v>
      </c>
    </row>
    <row r="110" spans="1:69">
      <c r="A110" s="181">
        <v>101</v>
      </c>
      <c r="B110" s="162">
        <v>44322</v>
      </c>
      <c r="C110" s="130">
        <v>15</v>
      </c>
      <c r="D110" s="131">
        <v>2</v>
      </c>
      <c r="E110">
        <v>41095</v>
      </c>
      <c r="F110">
        <v>41095</v>
      </c>
      <c r="G110" s="133">
        <v>80</v>
      </c>
      <c r="I110" s="169" t="s">
        <v>191</v>
      </c>
      <c r="J110" s="161">
        <v>5665</v>
      </c>
      <c r="R110" s="133" t="s">
        <v>72</v>
      </c>
      <c r="W110" s="162">
        <v>44322</v>
      </c>
      <c r="AB110" s="168" t="s">
        <v>1</v>
      </c>
      <c r="AD110" s="163" t="str">
        <f t="shared" si="33"/>
        <v>202105060150000200000000000000041095000000000000000410958000000000000000000000RUDEL JOAQUIN                 000000000566500000000000000000000000000000000000000000000000000000000000000000000000000000000000000000000000000000000000PES00000000000000000000000000020210506</v>
      </c>
      <c r="AE110" s="164" t="str">
        <f t="shared" si="34"/>
        <v>0150000200000000000000041095Exento</v>
      </c>
      <c r="AF110" s="170">
        <v>101</v>
      </c>
      <c r="AG110" s="141" t="str">
        <f t="shared" si="35"/>
        <v>20210506</v>
      </c>
      <c r="AH110" s="141" t="str">
        <f t="shared" si="36"/>
        <v>015</v>
      </c>
      <c r="AI110" s="141" t="str">
        <f t="shared" si="37"/>
        <v>00002</v>
      </c>
      <c r="AJ110" s="141" t="str">
        <f t="shared" si="38"/>
        <v>00000000000000041095</v>
      </c>
      <c r="AK110" s="141" t="str">
        <f t="shared" si="39"/>
        <v>00000000000000041095</v>
      </c>
      <c r="AL110" s="165" t="str">
        <f t="shared" si="40"/>
        <v>80</v>
      </c>
      <c r="AM110" s="141" t="str">
        <f t="shared" si="41"/>
        <v>00000000000000000000</v>
      </c>
      <c r="AN110" s="143" t="str">
        <f t="shared" si="42"/>
        <v xml:space="preserve">RUDEL JOAQUIN                 </v>
      </c>
      <c r="AO110" s="141" t="str">
        <f t="shared" si="43"/>
        <v>000000000566500</v>
      </c>
      <c r="AP110" s="141" t="str">
        <f t="shared" si="43"/>
        <v>000000000000000</v>
      </c>
      <c r="AQ110" s="141" t="str">
        <f t="shared" si="43"/>
        <v>000000000000000</v>
      </c>
      <c r="AR110" s="141" t="str">
        <f t="shared" si="43"/>
        <v>000000000000000</v>
      </c>
      <c r="AS110" s="141" t="str">
        <f t="shared" si="44"/>
        <v>000000000000000</v>
      </c>
      <c r="AT110" s="141" t="str">
        <f t="shared" si="44"/>
        <v>000000000000000</v>
      </c>
      <c r="AU110" s="141" t="str">
        <f t="shared" si="44"/>
        <v>000000000000000</v>
      </c>
      <c r="AV110" s="141" t="str">
        <f t="shared" si="44"/>
        <v>000000000000000</v>
      </c>
      <c r="AW110" s="165" t="str">
        <f t="shared" si="32"/>
        <v>PES</v>
      </c>
      <c r="AX110" s="141" t="str">
        <f t="shared" si="45"/>
        <v>0000000000</v>
      </c>
      <c r="AY110" s="142">
        <f t="shared" si="46"/>
        <v>0</v>
      </c>
      <c r="AZ110" s="142">
        <f t="shared" si="46"/>
        <v>0</v>
      </c>
      <c r="BA110" s="141" t="str">
        <f t="shared" si="47"/>
        <v>000000000000000</v>
      </c>
      <c r="BB110" s="141" t="str">
        <f t="shared" si="48"/>
        <v>20210506</v>
      </c>
      <c r="BE110" s="141" t="str">
        <f t="shared" si="49"/>
        <v>000000000000000</v>
      </c>
      <c r="BF110" s="144" t="str">
        <f t="shared" si="49"/>
        <v>000000000000000</v>
      </c>
      <c r="BG110" s="80" t="str">
        <f t="shared" si="50"/>
        <v>0002</v>
      </c>
      <c r="BH110" t="str">
        <f t="shared" si="51"/>
        <v>000000000000000</v>
      </c>
      <c r="BI110" s="170">
        <v>101</v>
      </c>
      <c r="BJ110" s="156">
        <v>100140301</v>
      </c>
      <c r="BK110" s="156">
        <v>200041095</v>
      </c>
      <c r="BL110" s="156" t="s">
        <v>191</v>
      </c>
      <c r="BM110" s="161">
        <v>5665</v>
      </c>
      <c r="BN110" s="157">
        <v>44322</v>
      </c>
      <c r="BO110" s="156">
        <v>50651311</v>
      </c>
      <c r="BQ110">
        <f t="shared" si="52"/>
        <v>41095</v>
      </c>
    </row>
    <row r="111" spans="1:69">
      <c r="A111" s="182">
        <v>102</v>
      </c>
      <c r="B111" s="162">
        <v>44322</v>
      </c>
      <c r="C111" s="130">
        <v>15</v>
      </c>
      <c r="D111" s="131">
        <v>2</v>
      </c>
      <c r="E111">
        <v>41096</v>
      </c>
      <c r="F111">
        <v>41096</v>
      </c>
      <c r="G111" s="133">
        <v>80</v>
      </c>
      <c r="I111" s="169" t="s">
        <v>192</v>
      </c>
      <c r="J111" s="161">
        <v>6334.5</v>
      </c>
      <c r="R111" s="133" t="s">
        <v>72</v>
      </c>
      <c r="W111" s="162">
        <v>44322</v>
      </c>
      <c r="AB111" s="168" t="s">
        <v>1</v>
      </c>
      <c r="AD111" s="163" t="str">
        <f t="shared" si="33"/>
        <v>202105060150000200000000000000041096000000000000000410968000000000000000000000ARRUA FAGRE Malena            000000000633450000000000000000000000000000000000000000000000000000000000000000000000000000000000000000000000000000000000PES00000000000000000000000000020210506</v>
      </c>
      <c r="AE111" s="164" t="str">
        <f t="shared" si="34"/>
        <v>0150000200000000000000041096Exento</v>
      </c>
      <c r="AF111" s="170">
        <v>102</v>
      </c>
      <c r="AG111" s="141" t="str">
        <f t="shared" si="35"/>
        <v>20210506</v>
      </c>
      <c r="AH111" s="141" t="str">
        <f t="shared" si="36"/>
        <v>015</v>
      </c>
      <c r="AI111" s="141" t="str">
        <f t="shared" si="37"/>
        <v>00002</v>
      </c>
      <c r="AJ111" s="141" t="str">
        <f t="shared" si="38"/>
        <v>00000000000000041096</v>
      </c>
      <c r="AK111" s="141" t="str">
        <f t="shared" si="39"/>
        <v>00000000000000041096</v>
      </c>
      <c r="AL111" s="165" t="str">
        <f t="shared" si="40"/>
        <v>80</v>
      </c>
      <c r="AM111" s="141" t="str">
        <f t="shared" si="41"/>
        <v>00000000000000000000</v>
      </c>
      <c r="AN111" s="143" t="str">
        <f t="shared" si="42"/>
        <v xml:space="preserve">ARRUA FAGRE Malena            </v>
      </c>
      <c r="AO111" s="141" t="str">
        <f t="shared" si="43"/>
        <v>000000000633450</v>
      </c>
      <c r="AP111" s="141" t="str">
        <f t="shared" si="43"/>
        <v>000000000000000</v>
      </c>
      <c r="AQ111" s="141" t="str">
        <f t="shared" si="43"/>
        <v>000000000000000</v>
      </c>
      <c r="AR111" s="141" t="str">
        <f t="shared" si="43"/>
        <v>000000000000000</v>
      </c>
      <c r="AS111" s="141" t="str">
        <f t="shared" si="44"/>
        <v>000000000000000</v>
      </c>
      <c r="AT111" s="141" t="str">
        <f t="shared" si="44"/>
        <v>000000000000000</v>
      </c>
      <c r="AU111" s="141" t="str">
        <f t="shared" si="44"/>
        <v>000000000000000</v>
      </c>
      <c r="AV111" s="141" t="str">
        <f t="shared" si="44"/>
        <v>000000000000000</v>
      </c>
      <c r="AW111" s="165" t="str">
        <f t="shared" si="32"/>
        <v>PES</v>
      </c>
      <c r="AX111" s="141" t="str">
        <f t="shared" si="45"/>
        <v>0000000000</v>
      </c>
      <c r="AY111" s="142">
        <f t="shared" si="46"/>
        <v>0</v>
      </c>
      <c r="AZ111" s="142">
        <f t="shared" si="46"/>
        <v>0</v>
      </c>
      <c r="BA111" s="141" t="str">
        <f t="shared" si="47"/>
        <v>000000000000000</v>
      </c>
      <c r="BB111" s="141" t="str">
        <f t="shared" si="48"/>
        <v>20210506</v>
      </c>
      <c r="BE111" s="141" t="str">
        <f t="shared" si="49"/>
        <v>000000000000000</v>
      </c>
      <c r="BF111" s="144" t="str">
        <f t="shared" si="49"/>
        <v>000000000000000</v>
      </c>
      <c r="BG111" s="80" t="str">
        <f t="shared" si="50"/>
        <v>0002</v>
      </c>
      <c r="BH111" t="str">
        <f t="shared" si="51"/>
        <v>000000000000000</v>
      </c>
      <c r="BI111" s="170">
        <v>102</v>
      </c>
      <c r="BJ111" s="156">
        <v>100140336</v>
      </c>
      <c r="BK111" s="156">
        <v>200041096</v>
      </c>
      <c r="BL111" s="156" t="s">
        <v>192</v>
      </c>
      <c r="BM111" s="161">
        <v>6334.5</v>
      </c>
      <c r="BN111" s="157">
        <v>44322</v>
      </c>
      <c r="BO111" s="156">
        <v>49590467</v>
      </c>
      <c r="BQ111">
        <f t="shared" si="52"/>
        <v>41096</v>
      </c>
    </row>
    <row r="112" spans="1:69">
      <c r="A112" s="181">
        <v>103</v>
      </c>
      <c r="B112" s="162">
        <v>44322</v>
      </c>
      <c r="C112" s="130">
        <v>15</v>
      </c>
      <c r="D112" s="131">
        <v>2</v>
      </c>
      <c r="E112">
        <v>41097</v>
      </c>
      <c r="F112">
        <v>41097</v>
      </c>
      <c r="G112" s="133">
        <v>80</v>
      </c>
      <c r="I112" s="169" t="s">
        <v>193</v>
      </c>
      <c r="J112" s="161">
        <v>6150</v>
      </c>
      <c r="R112" s="133" t="s">
        <v>72</v>
      </c>
      <c r="W112" s="162">
        <v>44322</v>
      </c>
      <c r="AB112" s="168" t="s">
        <v>1</v>
      </c>
      <c r="AD112" s="163" t="str">
        <f t="shared" si="33"/>
        <v>202105060150000200000000000000041097000000000000000410978000000000000000000000ZORDAN LISANDRO URIEL         000000000615000000000000000000000000000000000000000000000000000000000000000000000000000000000000000000000000000000000000PES00000000000000000000000000020210506</v>
      </c>
      <c r="AE112" s="164" t="str">
        <f t="shared" si="34"/>
        <v>0150000200000000000000041097Exento</v>
      </c>
      <c r="AF112" s="170">
        <v>103</v>
      </c>
      <c r="AG112" s="141" t="str">
        <f t="shared" si="35"/>
        <v>20210506</v>
      </c>
      <c r="AH112" s="141" t="str">
        <f t="shared" si="36"/>
        <v>015</v>
      </c>
      <c r="AI112" s="141" t="str">
        <f t="shared" si="37"/>
        <v>00002</v>
      </c>
      <c r="AJ112" s="141" t="str">
        <f t="shared" si="38"/>
        <v>00000000000000041097</v>
      </c>
      <c r="AK112" s="141" t="str">
        <f t="shared" si="39"/>
        <v>00000000000000041097</v>
      </c>
      <c r="AL112" s="165" t="str">
        <f t="shared" si="40"/>
        <v>80</v>
      </c>
      <c r="AM112" s="141" t="str">
        <f t="shared" si="41"/>
        <v>00000000000000000000</v>
      </c>
      <c r="AN112" s="143" t="str">
        <f t="shared" si="42"/>
        <v xml:space="preserve">ZORDAN LISANDRO URIEL         </v>
      </c>
      <c r="AO112" s="141" t="str">
        <f t="shared" si="43"/>
        <v>000000000615000</v>
      </c>
      <c r="AP112" s="141" t="str">
        <f t="shared" si="43"/>
        <v>000000000000000</v>
      </c>
      <c r="AQ112" s="141" t="str">
        <f t="shared" si="43"/>
        <v>000000000000000</v>
      </c>
      <c r="AR112" s="141" t="str">
        <f t="shared" si="43"/>
        <v>000000000000000</v>
      </c>
      <c r="AS112" s="141" t="str">
        <f t="shared" si="44"/>
        <v>000000000000000</v>
      </c>
      <c r="AT112" s="141" t="str">
        <f t="shared" si="44"/>
        <v>000000000000000</v>
      </c>
      <c r="AU112" s="141" t="str">
        <f t="shared" si="44"/>
        <v>000000000000000</v>
      </c>
      <c r="AV112" s="141" t="str">
        <f t="shared" si="44"/>
        <v>000000000000000</v>
      </c>
      <c r="AW112" s="165" t="str">
        <f t="shared" si="32"/>
        <v>PES</v>
      </c>
      <c r="AX112" s="141" t="str">
        <f t="shared" si="45"/>
        <v>0000000000</v>
      </c>
      <c r="AY112" s="142">
        <f t="shared" si="46"/>
        <v>0</v>
      </c>
      <c r="AZ112" s="142">
        <f t="shared" si="46"/>
        <v>0</v>
      </c>
      <c r="BA112" s="141" t="str">
        <f t="shared" si="47"/>
        <v>000000000000000</v>
      </c>
      <c r="BB112" s="141" t="str">
        <f t="shared" si="48"/>
        <v>20210506</v>
      </c>
      <c r="BE112" s="141" t="str">
        <f t="shared" si="49"/>
        <v>000000000000000</v>
      </c>
      <c r="BF112" s="144" t="str">
        <f t="shared" si="49"/>
        <v>000000000000000</v>
      </c>
      <c r="BG112" s="80" t="str">
        <f t="shared" si="50"/>
        <v>0002</v>
      </c>
      <c r="BH112" t="str">
        <f t="shared" si="51"/>
        <v>000000000000000</v>
      </c>
      <c r="BI112" s="170">
        <v>103</v>
      </c>
      <c r="BJ112" s="156">
        <v>100140376</v>
      </c>
      <c r="BK112" s="156">
        <v>200041097</v>
      </c>
      <c r="BL112" s="156" t="s">
        <v>193</v>
      </c>
      <c r="BM112" s="161">
        <v>6150</v>
      </c>
      <c r="BN112" s="157">
        <v>44322</v>
      </c>
      <c r="BO112" s="156">
        <v>53524339</v>
      </c>
      <c r="BQ112">
        <f t="shared" si="52"/>
        <v>41097</v>
      </c>
    </row>
    <row r="113" spans="1:69">
      <c r="A113" s="182">
        <v>104</v>
      </c>
      <c r="B113" s="162">
        <v>44322</v>
      </c>
      <c r="C113" s="130">
        <v>15</v>
      </c>
      <c r="D113" s="131">
        <v>2</v>
      </c>
      <c r="E113">
        <v>41098</v>
      </c>
      <c r="F113">
        <v>41098</v>
      </c>
      <c r="G113" s="133">
        <v>80</v>
      </c>
      <c r="I113" s="169" t="s">
        <v>194</v>
      </c>
      <c r="J113" s="161">
        <v>6695</v>
      </c>
      <c r="R113" s="133" t="s">
        <v>72</v>
      </c>
      <c r="W113" s="162">
        <v>44322</v>
      </c>
      <c r="AB113" s="168" t="s">
        <v>1</v>
      </c>
      <c r="AD113" s="163" t="str">
        <f t="shared" si="33"/>
        <v>202105060150000200000000000000041098000000000000000410988000000000000000000000ARANA SOL MORENA              000000000669500000000000000000000000000000000000000000000000000000000000000000000000000000000000000000000000000000000000PES00000000000000000000000000020210506</v>
      </c>
      <c r="AE113" s="164" t="str">
        <f t="shared" si="34"/>
        <v>0150000200000000000000041098Exento</v>
      </c>
      <c r="AF113" s="170">
        <v>104</v>
      </c>
      <c r="AG113" s="141" t="str">
        <f t="shared" si="35"/>
        <v>20210506</v>
      </c>
      <c r="AH113" s="141" t="str">
        <f t="shared" si="36"/>
        <v>015</v>
      </c>
      <c r="AI113" s="141" t="str">
        <f t="shared" si="37"/>
        <v>00002</v>
      </c>
      <c r="AJ113" s="141" t="str">
        <f t="shared" si="38"/>
        <v>00000000000000041098</v>
      </c>
      <c r="AK113" s="141" t="str">
        <f t="shared" si="39"/>
        <v>00000000000000041098</v>
      </c>
      <c r="AL113" s="165" t="str">
        <f t="shared" si="40"/>
        <v>80</v>
      </c>
      <c r="AM113" s="141" t="str">
        <f t="shared" si="41"/>
        <v>00000000000000000000</v>
      </c>
      <c r="AN113" s="143" t="str">
        <f t="shared" si="42"/>
        <v xml:space="preserve">ARANA SOL MORENA              </v>
      </c>
      <c r="AO113" s="141" t="str">
        <f t="shared" si="43"/>
        <v>000000000669500</v>
      </c>
      <c r="AP113" s="141" t="str">
        <f t="shared" si="43"/>
        <v>000000000000000</v>
      </c>
      <c r="AQ113" s="141" t="str">
        <f t="shared" si="43"/>
        <v>000000000000000</v>
      </c>
      <c r="AR113" s="141" t="str">
        <f t="shared" si="43"/>
        <v>000000000000000</v>
      </c>
      <c r="AS113" s="141" t="str">
        <f t="shared" si="44"/>
        <v>000000000000000</v>
      </c>
      <c r="AT113" s="141" t="str">
        <f t="shared" si="44"/>
        <v>000000000000000</v>
      </c>
      <c r="AU113" s="141" t="str">
        <f t="shared" si="44"/>
        <v>000000000000000</v>
      </c>
      <c r="AV113" s="141" t="str">
        <f t="shared" si="44"/>
        <v>000000000000000</v>
      </c>
      <c r="AW113" s="165" t="str">
        <f t="shared" si="32"/>
        <v>PES</v>
      </c>
      <c r="AX113" s="141" t="str">
        <f t="shared" si="45"/>
        <v>0000000000</v>
      </c>
      <c r="AY113" s="142">
        <f t="shared" si="46"/>
        <v>0</v>
      </c>
      <c r="AZ113" s="142">
        <f t="shared" si="46"/>
        <v>0</v>
      </c>
      <c r="BA113" s="141" t="str">
        <f t="shared" si="47"/>
        <v>000000000000000</v>
      </c>
      <c r="BB113" s="141" t="str">
        <f t="shared" si="48"/>
        <v>20210506</v>
      </c>
      <c r="BE113" s="141" t="str">
        <f t="shared" si="49"/>
        <v>000000000000000</v>
      </c>
      <c r="BF113" s="144" t="str">
        <f t="shared" si="49"/>
        <v>000000000000000</v>
      </c>
      <c r="BG113" s="80" t="str">
        <f t="shared" si="50"/>
        <v>0002</v>
      </c>
      <c r="BH113" t="str">
        <f t="shared" si="51"/>
        <v>000000000000000</v>
      </c>
      <c r="BI113" s="170">
        <v>104</v>
      </c>
      <c r="BJ113" s="156">
        <v>100140442</v>
      </c>
      <c r="BK113" s="156">
        <v>200041098</v>
      </c>
      <c r="BL113" s="156" t="s">
        <v>194</v>
      </c>
      <c r="BM113" s="161">
        <v>6695</v>
      </c>
      <c r="BN113" s="157">
        <v>44322</v>
      </c>
      <c r="BO113" s="156">
        <v>46827008</v>
      </c>
      <c r="BQ113">
        <f t="shared" si="52"/>
        <v>41098</v>
      </c>
    </row>
    <row r="114" spans="1:69">
      <c r="A114" s="181">
        <v>105</v>
      </c>
      <c r="B114" s="162">
        <v>44322</v>
      </c>
      <c r="C114" s="130">
        <v>15</v>
      </c>
      <c r="D114" s="131">
        <v>2</v>
      </c>
      <c r="E114">
        <v>41099</v>
      </c>
      <c r="F114">
        <v>41099</v>
      </c>
      <c r="G114" s="133">
        <v>80</v>
      </c>
      <c r="I114" s="169" t="s">
        <v>195</v>
      </c>
      <c r="J114" s="161">
        <v>6695</v>
      </c>
      <c r="R114" s="133" t="s">
        <v>72</v>
      </c>
      <c r="W114" s="162">
        <v>44322</v>
      </c>
      <c r="AB114" s="168" t="s">
        <v>1</v>
      </c>
      <c r="AD114" s="163" t="str">
        <f t="shared" si="33"/>
        <v>202105060150000200000000000000041099000000000000000410998000000000000000000000SILVA Nicolas                 000000000669500000000000000000000000000000000000000000000000000000000000000000000000000000000000000000000000000000000000PES00000000000000000000000000020210506</v>
      </c>
      <c r="AE114" s="164" t="str">
        <f t="shared" si="34"/>
        <v>0150000200000000000000041099Exento</v>
      </c>
      <c r="AF114" s="170">
        <v>105</v>
      </c>
      <c r="AG114" s="141" t="str">
        <f t="shared" si="35"/>
        <v>20210506</v>
      </c>
      <c r="AH114" s="141" t="str">
        <f t="shared" si="36"/>
        <v>015</v>
      </c>
      <c r="AI114" s="141" t="str">
        <f t="shared" si="37"/>
        <v>00002</v>
      </c>
      <c r="AJ114" s="141" t="str">
        <f t="shared" si="38"/>
        <v>00000000000000041099</v>
      </c>
      <c r="AK114" s="141" t="str">
        <f t="shared" si="39"/>
        <v>00000000000000041099</v>
      </c>
      <c r="AL114" s="165" t="str">
        <f t="shared" si="40"/>
        <v>80</v>
      </c>
      <c r="AM114" s="141" t="str">
        <f t="shared" si="41"/>
        <v>00000000000000000000</v>
      </c>
      <c r="AN114" s="143" t="str">
        <f t="shared" si="42"/>
        <v xml:space="preserve">SILVA Nicolas                 </v>
      </c>
      <c r="AO114" s="141" t="str">
        <f t="shared" si="43"/>
        <v>000000000669500</v>
      </c>
      <c r="AP114" s="141" t="str">
        <f t="shared" si="43"/>
        <v>000000000000000</v>
      </c>
      <c r="AQ114" s="141" t="str">
        <f t="shared" si="43"/>
        <v>000000000000000</v>
      </c>
      <c r="AR114" s="141" t="str">
        <f t="shared" si="43"/>
        <v>000000000000000</v>
      </c>
      <c r="AS114" s="141" t="str">
        <f t="shared" si="44"/>
        <v>000000000000000</v>
      </c>
      <c r="AT114" s="141" t="str">
        <f t="shared" si="44"/>
        <v>000000000000000</v>
      </c>
      <c r="AU114" s="141" t="str">
        <f t="shared" si="44"/>
        <v>000000000000000</v>
      </c>
      <c r="AV114" s="141" t="str">
        <f t="shared" si="44"/>
        <v>000000000000000</v>
      </c>
      <c r="AW114" s="165" t="str">
        <f t="shared" si="32"/>
        <v>PES</v>
      </c>
      <c r="AX114" s="141" t="str">
        <f t="shared" si="45"/>
        <v>0000000000</v>
      </c>
      <c r="AY114" s="142">
        <f t="shared" si="46"/>
        <v>0</v>
      </c>
      <c r="AZ114" s="142">
        <f t="shared" si="46"/>
        <v>0</v>
      </c>
      <c r="BA114" s="141" t="str">
        <f t="shared" si="47"/>
        <v>000000000000000</v>
      </c>
      <c r="BB114" s="141" t="str">
        <f t="shared" si="48"/>
        <v>20210506</v>
      </c>
      <c r="BE114" s="141" t="str">
        <f t="shared" si="49"/>
        <v>000000000000000</v>
      </c>
      <c r="BF114" s="144" t="str">
        <f t="shared" si="49"/>
        <v>000000000000000</v>
      </c>
      <c r="BG114" s="80" t="str">
        <f t="shared" si="50"/>
        <v>0002</v>
      </c>
      <c r="BH114" t="str">
        <f t="shared" si="51"/>
        <v>000000000000000</v>
      </c>
      <c r="BI114" s="170">
        <v>105</v>
      </c>
      <c r="BJ114" s="156">
        <v>100140452</v>
      </c>
      <c r="BK114" s="156">
        <v>200041099</v>
      </c>
      <c r="BL114" s="156" t="s">
        <v>195</v>
      </c>
      <c r="BM114" s="161">
        <v>6695</v>
      </c>
      <c r="BN114" s="157">
        <v>44322</v>
      </c>
      <c r="BO114" s="156">
        <v>45824563</v>
      </c>
      <c r="BQ114">
        <f t="shared" si="52"/>
        <v>41099</v>
      </c>
    </row>
    <row r="115" spans="1:69">
      <c r="A115" s="182">
        <v>106</v>
      </c>
      <c r="B115" s="162">
        <v>44322</v>
      </c>
      <c r="C115" s="130">
        <v>15</v>
      </c>
      <c r="D115" s="131">
        <v>2</v>
      </c>
      <c r="E115">
        <v>41100</v>
      </c>
      <c r="F115">
        <v>41100</v>
      </c>
      <c r="G115" s="133">
        <v>80</v>
      </c>
      <c r="I115" s="169" t="s">
        <v>196</v>
      </c>
      <c r="J115" s="161">
        <v>4900</v>
      </c>
      <c r="R115" s="133" t="s">
        <v>72</v>
      </c>
      <c r="W115" s="162">
        <v>44322</v>
      </c>
      <c r="AB115" s="168" t="s">
        <v>1</v>
      </c>
      <c r="AD115" s="163" t="str">
        <f t="shared" si="33"/>
        <v>202105060150000200000000000000041100000000000000000411008000000000000000000000VIDONI Bianca Francesca       000000000490000000000000000000000000000000000000000000000000000000000000000000000000000000000000000000000000000000000000PES00000000000000000000000000020210506</v>
      </c>
      <c r="AE115" s="164" t="str">
        <f t="shared" si="34"/>
        <v>0150000200000000000000041100Exento</v>
      </c>
      <c r="AF115" s="170">
        <v>106</v>
      </c>
      <c r="AG115" s="141" t="str">
        <f t="shared" si="35"/>
        <v>20210506</v>
      </c>
      <c r="AH115" s="141" t="str">
        <f t="shared" si="36"/>
        <v>015</v>
      </c>
      <c r="AI115" s="141" t="str">
        <f t="shared" si="37"/>
        <v>00002</v>
      </c>
      <c r="AJ115" s="141" t="str">
        <f t="shared" si="38"/>
        <v>00000000000000041100</v>
      </c>
      <c r="AK115" s="141" t="str">
        <f t="shared" si="39"/>
        <v>00000000000000041100</v>
      </c>
      <c r="AL115" s="165" t="str">
        <f t="shared" si="40"/>
        <v>80</v>
      </c>
      <c r="AM115" s="141" t="str">
        <f t="shared" si="41"/>
        <v>00000000000000000000</v>
      </c>
      <c r="AN115" s="143" t="str">
        <f t="shared" si="42"/>
        <v xml:space="preserve">VIDONI Bianca Francesca       </v>
      </c>
      <c r="AO115" s="141" t="str">
        <f t="shared" si="43"/>
        <v>000000000490000</v>
      </c>
      <c r="AP115" s="141" t="str">
        <f t="shared" si="43"/>
        <v>000000000000000</v>
      </c>
      <c r="AQ115" s="141" t="str">
        <f t="shared" si="43"/>
        <v>000000000000000</v>
      </c>
      <c r="AR115" s="141" t="str">
        <f t="shared" si="43"/>
        <v>000000000000000</v>
      </c>
      <c r="AS115" s="141" t="str">
        <f t="shared" si="44"/>
        <v>000000000000000</v>
      </c>
      <c r="AT115" s="141" t="str">
        <f t="shared" si="44"/>
        <v>000000000000000</v>
      </c>
      <c r="AU115" s="141" t="str">
        <f t="shared" si="44"/>
        <v>000000000000000</v>
      </c>
      <c r="AV115" s="141" t="str">
        <f t="shared" si="44"/>
        <v>000000000000000</v>
      </c>
      <c r="AW115" s="165" t="str">
        <f t="shared" si="32"/>
        <v>PES</v>
      </c>
      <c r="AX115" s="141" t="str">
        <f t="shared" si="45"/>
        <v>0000000000</v>
      </c>
      <c r="AY115" s="142">
        <f t="shared" si="46"/>
        <v>0</v>
      </c>
      <c r="AZ115" s="142">
        <f t="shared" si="46"/>
        <v>0</v>
      </c>
      <c r="BA115" s="141" t="str">
        <f t="shared" si="47"/>
        <v>000000000000000</v>
      </c>
      <c r="BB115" s="141" t="str">
        <f t="shared" si="48"/>
        <v>20210506</v>
      </c>
      <c r="BE115" s="141" t="str">
        <f t="shared" si="49"/>
        <v>000000000000000</v>
      </c>
      <c r="BF115" s="144" t="str">
        <f t="shared" si="49"/>
        <v>000000000000000</v>
      </c>
      <c r="BG115" s="80" t="str">
        <f t="shared" si="50"/>
        <v>0002</v>
      </c>
      <c r="BH115" t="str">
        <f t="shared" si="51"/>
        <v>000000000000000</v>
      </c>
      <c r="BI115" s="170">
        <v>106</v>
      </c>
      <c r="BJ115" s="156">
        <v>100140540</v>
      </c>
      <c r="BK115" s="156">
        <v>200041100</v>
      </c>
      <c r="BL115" s="156" t="s">
        <v>196</v>
      </c>
      <c r="BM115" s="161">
        <v>4900</v>
      </c>
      <c r="BN115" s="157">
        <v>44322</v>
      </c>
      <c r="BO115" s="156">
        <v>55942958</v>
      </c>
      <c r="BQ115">
        <f t="shared" si="52"/>
        <v>41100</v>
      </c>
    </row>
    <row r="116" spans="1:69">
      <c r="A116" s="181">
        <v>107</v>
      </c>
      <c r="B116" s="162">
        <v>44322</v>
      </c>
      <c r="C116" s="130">
        <v>15</v>
      </c>
      <c r="D116" s="131">
        <v>2</v>
      </c>
      <c r="E116">
        <v>41101</v>
      </c>
      <c r="F116">
        <v>41101</v>
      </c>
      <c r="G116" s="133">
        <v>80</v>
      </c>
      <c r="I116" s="169" t="s">
        <v>197</v>
      </c>
      <c r="J116" s="161">
        <v>4900</v>
      </c>
      <c r="R116" s="133" t="s">
        <v>72</v>
      </c>
      <c r="W116" s="162">
        <v>44322</v>
      </c>
      <c r="AB116" s="168" t="s">
        <v>1</v>
      </c>
      <c r="AD116" s="163" t="str">
        <f t="shared" si="33"/>
        <v>202105060150000200000000000000041101000000000000000411018000000000000000000000BELMATTINO Marco Gabriel      000000000490000000000000000000000000000000000000000000000000000000000000000000000000000000000000000000000000000000000000PES00000000000000000000000000020210506</v>
      </c>
      <c r="AE116" s="164" t="str">
        <f t="shared" si="34"/>
        <v>0150000200000000000000041101Exento</v>
      </c>
      <c r="AF116" s="170">
        <v>107</v>
      </c>
      <c r="AG116" s="141" t="str">
        <f t="shared" si="35"/>
        <v>20210506</v>
      </c>
      <c r="AH116" s="141" t="str">
        <f t="shared" si="36"/>
        <v>015</v>
      </c>
      <c r="AI116" s="141" t="str">
        <f t="shared" si="37"/>
        <v>00002</v>
      </c>
      <c r="AJ116" s="141" t="str">
        <f t="shared" si="38"/>
        <v>00000000000000041101</v>
      </c>
      <c r="AK116" s="141" t="str">
        <f t="shared" si="39"/>
        <v>00000000000000041101</v>
      </c>
      <c r="AL116" s="165" t="str">
        <f t="shared" si="40"/>
        <v>80</v>
      </c>
      <c r="AM116" s="141" t="str">
        <f t="shared" si="41"/>
        <v>00000000000000000000</v>
      </c>
      <c r="AN116" s="143" t="str">
        <f t="shared" si="42"/>
        <v xml:space="preserve">BELMATTINO Marco Gabriel      </v>
      </c>
      <c r="AO116" s="141" t="str">
        <f t="shared" si="43"/>
        <v>000000000490000</v>
      </c>
      <c r="AP116" s="141" t="str">
        <f t="shared" si="43"/>
        <v>000000000000000</v>
      </c>
      <c r="AQ116" s="141" t="str">
        <f t="shared" si="43"/>
        <v>000000000000000</v>
      </c>
      <c r="AR116" s="141" t="str">
        <f t="shared" si="43"/>
        <v>000000000000000</v>
      </c>
      <c r="AS116" s="141" t="str">
        <f t="shared" si="44"/>
        <v>000000000000000</v>
      </c>
      <c r="AT116" s="141" t="str">
        <f t="shared" si="44"/>
        <v>000000000000000</v>
      </c>
      <c r="AU116" s="141" t="str">
        <f t="shared" si="44"/>
        <v>000000000000000</v>
      </c>
      <c r="AV116" s="141" t="str">
        <f t="shared" si="44"/>
        <v>000000000000000</v>
      </c>
      <c r="AW116" s="165" t="str">
        <f t="shared" si="32"/>
        <v>PES</v>
      </c>
      <c r="AX116" s="141" t="str">
        <f t="shared" si="45"/>
        <v>0000000000</v>
      </c>
      <c r="AY116" s="142">
        <f t="shared" si="46"/>
        <v>0</v>
      </c>
      <c r="AZ116" s="142">
        <f t="shared" si="46"/>
        <v>0</v>
      </c>
      <c r="BA116" s="141" t="str">
        <f t="shared" si="47"/>
        <v>000000000000000</v>
      </c>
      <c r="BB116" s="141" t="str">
        <f t="shared" si="48"/>
        <v>20210506</v>
      </c>
      <c r="BE116" s="141" t="str">
        <f t="shared" si="49"/>
        <v>000000000000000</v>
      </c>
      <c r="BF116" s="144" t="str">
        <f t="shared" si="49"/>
        <v>000000000000000</v>
      </c>
      <c r="BG116" s="80" t="str">
        <f t="shared" si="50"/>
        <v>0002</v>
      </c>
      <c r="BH116" t="str">
        <f t="shared" si="51"/>
        <v>000000000000000</v>
      </c>
      <c r="BI116" s="170">
        <v>107</v>
      </c>
      <c r="BJ116" s="156">
        <v>100140574</v>
      </c>
      <c r="BK116" s="156">
        <v>200041101</v>
      </c>
      <c r="BL116" s="156" t="s">
        <v>197</v>
      </c>
      <c r="BM116" s="161">
        <v>4900</v>
      </c>
      <c r="BN116" s="157">
        <v>44322</v>
      </c>
      <c r="BO116" s="156">
        <v>56860748</v>
      </c>
      <c r="BQ116">
        <f t="shared" si="52"/>
        <v>41101</v>
      </c>
    </row>
    <row r="117" spans="1:69">
      <c r="A117" s="182">
        <v>108</v>
      </c>
      <c r="B117" s="162">
        <v>44322</v>
      </c>
      <c r="C117" s="130">
        <v>15</v>
      </c>
      <c r="D117" s="131">
        <v>2</v>
      </c>
      <c r="E117">
        <v>41102</v>
      </c>
      <c r="F117">
        <v>41102</v>
      </c>
      <c r="G117" s="133">
        <v>80</v>
      </c>
      <c r="I117" s="169" t="s">
        <v>198</v>
      </c>
      <c r="J117" s="161">
        <v>4900</v>
      </c>
      <c r="R117" s="133" t="s">
        <v>72</v>
      </c>
      <c r="W117" s="162">
        <v>44322</v>
      </c>
      <c r="AB117" s="168" t="s">
        <v>1</v>
      </c>
      <c r="AD117" s="163" t="str">
        <f t="shared" si="33"/>
        <v>202105060150000200000000000000041102000000000000000411028000000000000000000000BURGER José Ignacio           000000000490000000000000000000000000000000000000000000000000000000000000000000000000000000000000000000000000000000000000PES00000000000000000000000000020210506</v>
      </c>
      <c r="AE117" s="164" t="str">
        <f t="shared" si="34"/>
        <v>0150000200000000000000041102Exento</v>
      </c>
      <c r="AF117" s="170">
        <v>108</v>
      </c>
      <c r="AG117" s="141" t="str">
        <f t="shared" si="35"/>
        <v>20210506</v>
      </c>
      <c r="AH117" s="141" t="str">
        <f t="shared" si="36"/>
        <v>015</v>
      </c>
      <c r="AI117" s="141" t="str">
        <f t="shared" si="37"/>
        <v>00002</v>
      </c>
      <c r="AJ117" s="141" t="str">
        <f t="shared" si="38"/>
        <v>00000000000000041102</v>
      </c>
      <c r="AK117" s="141" t="str">
        <f t="shared" si="39"/>
        <v>00000000000000041102</v>
      </c>
      <c r="AL117" s="165" t="str">
        <f t="shared" si="40"/>
        <v>80</v>
      </c>
      <c r="AM117" s="141" t="str">
        <f t="shared" si="41"/>
        <v>00000000000000000000</v>
      </c>
      <c r="AN117" s="143" t="str">
        <f t="shared" si="42"/>
        <v xml:space="preserve">BURGER José Ignacio           </v>
      </c>
      <c r="AO117" s="141" t="str">
        <f t="shared" si="43"/>
        <v>000000000490000</v>
      </c>
      <c r="AP117" s="141" t="str">
        <f t="shared" si="43"/>
        <v>000000000000000</v>
      </c>
      <c r="AQ117" s="141" t="str">
        <f t="shared" si="43"/>
        <v>000000000000000</v>
      </c>
      <c r="AR117" s="141" t="str">
        <f t="shared" si="43"/>
        <v>000000000000000</v>
      </c>
      <c r="AS117" s="141" t="str">
        <f t="shared" si="44"/>
        <v>000000000000000</v>
      </c>
      <c r="AT117" s="141" t="str">
        <f t="shared" si="44"/>
        <v>000000000000000</v>
      </c>
      <c r="AU117" s="141" t="str">
        <f t="shared" si="44"/>
        <v>000000000000000</v>
      </c>
      <c r="AV117" s="141" t="str">
        <f t="shared" si="44"/>
        <v>000000000000000</v>
      </c>
      <c r="AW117" s="165" t="str">
        <f t="shared" si="32"/>
        <v>PES</v>
      </c>
      <c r="AX117" s="141" t="str">
        <f t="shared" si="45"/>
        <v>0000000000</v>
      </c>
      <c r="AY117" s="142">
        <f t="shared" si="46"/>
        <v>0</v>
      </c>
      <c r="AZ117" s="142">
        <f t="shared" si="46"/>
        <v>0</v>
      </c>
      <c r="BA117" s="141" t="str">
        <f t="shared" si="47"/>
        <v>000000000000000</v>
      </c>
      <c r="BB117" s="141" t="str">
        <f t="shared" si="48"/>
        <v>20210506</v>
      </c>
      <c r="BE117" s="141" t="str">
        <f t="shared" si="49"/>
        <v>000000000000000</v>
      </c>
      <c r="BF117" s="144" t="str">
        <f t="shared" si="49"/>
        <v>000000000000000</v>
      </c>
      <c r="BG117" s="80" t="str">
        <f t="shared" si="50"/>
        <v>0002</v>
      </c>
      <c r="BH117" t="str">
        <f t="shared" si="51"/>
        <v>000000000000000</v>
      </c>
      <c r="BI117" s="170">
        <v>108</v>
      </c>
      <c r="BJ117" s="156">
        <v>100140575</v>
      </c>
      <c r="BK117" s="156">
        <v>200041102</v>
      </c>
      <c r="BL117" s="156" t="s">
        <v>198</v>
      </c>
      <c r="BM117" s="161">
        <v>4900</v>
      </c>
      <c r="BN117" s="157">
        <v>44322</v>
      </c>
      <c r="BO117" s="156">
        <v>56872907</v>
      </c>
      <c r="BQ117">
        <f t="shared" si="52"/>
        <v>41102</v>
      </c>
    </row>
    <row r="118" spans="1:69">
      <c r="A118" s="181">
        <v>109</v>
      </c>
      <c r="B118" s="162">
        <v>44322</v>
      </c>
      <c r="C118" s="130">
        <v>15</v>
      </c>
      <c r="D118" s="131">
        <v>2</v>
      </c>
      <c r="E118">
        <v>41103</v>
      </c>
      <c r="F118">
        <v>41103</v>
      </c>
      <c r="G118" s="133">
        <v>80</v>
      </c>
      <c r="I118" s="169" t="s">
        <v>199</v>
      </c>
      <c r="J118" s="161">
        <v>5550</v>
      </c>
      <c r="R118" s="133" t="s">
        <v>72</v>
      </c>
      <c r="W118" s="162">
        <v>44322</v>
      </c>
      <c r="AB118" s="168" t="s">
        <v>1</v>
      </c>
      <c r="AD118" s="163" t="str">
        <f t="shared" si="33"/>
        <v>202105060150000200000000000000041103000000000000000411038000000000000000000000HERRERA SAMUEL                000000000555000000000000000000000000000000000000000000000000000000000000000000000000000000000000000000000000000000000000PES00000000000000000000000000020210506</v>
      </c>
      <c r="AE118" s="164" t="str">
        <f t="shared" si="34"/>
        <v>0150000200000000000000041103Exento</v>
      </c>
      <c r="AF118" s="170">
        <v>109</v>
      </c>
      <c r="AG118" s="141" t="str">
        <f t="shared" si="35"/>
        <v>20210506</v>
      </c>
      <c r="AH118" s="141" t="str">
        <f t="shared" si="36"/>
        <v>015</v>
      </c>
      <c r="AI118" s="141" t="str">
        <f t="shared" si="37"/>
        <v>00002</v>
      </c>
      <c r="AJ118" s="141" t="str">
        <f t="shared" si="38"/>
        <v>00000000000000041103</v>
      </c>
      <c r="AK118" s="141" t="str">
        <f t="shared" si="39"/>
        <v>00000000000000041103</v>
      </c>
      <c r="AL118" s="165" t="str">
        <f t="shared" si="40"/>
        <v>80</v>
      </c>
      <c r="AM118" s="141" t="str">
        <f t="shared" si="41"/>
        <v>00000000000000000000</v>
      </c>
      <c r="AN118" s="143" t="str">
        <f t="shared" si="42"/>
        <v xml:space="preserve">HERRERA SAMUEL                </v>
      </c>
      <c r="AO118" s="141" t="str">
        <f t="shared" si="43"/>
        <v>000000000555000</v>
      </c>
      <c r="AP118" s="141" t="str">
        <f t="shared" si="43"/>
        <v>000000000000000</v>
      </c>
      <c r="AQ118" s="141" t="str">
        <f t="shared" si="43"/>
        <v>000000000000000</v>
      </c>
      <c r="AR118" s="141" t="str">
        <f t="shared" si="43"/>
        <v>000000000000000</v>
      </c>
      <c r="AS118" s="141" t="str">
        <f t="shared" si="44"/>
        <v>000000000000000</v>
      </c>
      <c r="AT118" s="141" t="str">
        <f t="shared" si="44"/>
        <v>000000000000000</v>
      </c>
      <c r="AU118" s="141" t="str">
        <f t="shared" si="44"/>
        <v>000000000000000</v>
      </c>
      <c r="AV118" s="141" t="str">
        <f t="shared" si="44"/>
        <v>000000000000000</v>
      </c>
      <c r="AW118" s="165" t="str">
        <f t="shared" si="32"/>
        <v>PES</v>
      </c>
      <c r="AX118" s="141" t="str">
        <f t="shared" si="45"/>
        <v>0000000000</v>
      </c>
      <c r="AY118" s="142">
        <f t="shared" si="46"/>
        <v>0</v>
      </c>
      <c r="AZ118" s="142">
        <f t="shared" si="46"/>
        <v>0</v>
      </c>
      <c r="BA118" s="141" t="str">
        <f t="shared" si="47"/>
        <v>000000000000000</v>
      </c>
      <c r="BB118" s="141" t="str">
        <f t="shared" si="48"/>
        <v>20210506</v>
      </c>
      <c r="BE118" s="141" t="str">
        <f t="shared" si="49"/>
        <v>000000000000000</v>
      </c>
      <c r="BF118" s="144" t="str">
        <f t="shared" si="49"/>
        <v>000000000000000</v>
      </c>
      <c r="BG118" s="80" t="str">
        <f t="shared" si="50"/>
        <v>0002</v>
      </c>
      <c r="BH118" t="str">
        <f t="shared" si="51"/>
        <v>000000000000000</v>
      </c>
      <c r="BI118" s="170">
        <v>109</v>
      </c>
      <c r="BJ118" s="156">
        <v>100140619</v>
      </c>
      <c r="BK118" s="156">
        <v>200041103</v>
      </c>
      <c r="BL118" s="156" t="s">
        <v>199</v>
      </c>
      <c r="BM118" s="161">
        <v>5550</v>
      </c>
      <c r="BN118" s="157">
        <v>44322</v>
      </c>
      <c r="BO118" s="156">
        <v>54528031</v>
      </c>
      <c r="BQ118">
        <f t="shared" si="52"/>
        <v>41103</v>
      </c>
    </row>
    <row r="119" spans="1:69">
      <c r="A119" s="182">
        <v>110</v>
      </c>
      <c r="B119" s="162">
        <v>44322</v>
      </c>
      <c r="C119" s="130">
        <v>15</v>
      </c>
      <c r="D119" s="131">
        <v>2</v>
      </c>
      <c r="E119">
        <v>41104</v>
      </c>
      <c r="F119">
        <v>41104</v>
      </c>
      <c r="G119" s="133">
        <v>80</v>
      </c>
      <c r="I119" s="169" t="s">
        <v>200</v>
      </c>
      <c r="J119" s="161">
        <v>5500</v>
      </c>
      <c r="R119" s="133" t="s">
        <v>72</v>
      </c>
      <c r="W119" s="162">
        <v>44322</v>
      </c>
      <c r="AB119" s="168" t="s">
        <v>1</v>
      </c>
      <c r="AD119" s="163" t="str">
        <f t="shared" si="33"/>
        <v>202105060150000200000000000000041104000000000000000411048000000000000000000000NADALICH Zahira               000000000550000000000000000000000000000000000000000000000000000000000000000000000000000000000000000000000000000000000000PES00000000000000000000000000020210506</v>
      </c>
      <c r="AE119" s="164" t="str">
        <f t="shared" si="34"/>
        <v>0150000200000000000000041104Exento</v>
      </c>
      <c r="AF119" s="170">
        <v>110</v>
      </c>
      <c r="AG119" s="141" t="str">
        <f t="shared" si="35"/>
        <v>20210506</v>
      </c>
      <c r="AH119" s="141" t="str">
        <f t="shared" si="36"/>
        <v>015</v>
      </c>
      <c r="AI119" s="141" t="str">
        <f t="shared" si="37"/>
        <v>00002</v>
      </c>
      <c r="AJ119" s="141" t="str">
        <f t="shared" si="38"/>
        <v>00000000000000041104</v>
      </c>
      <c r="AK119" s="141" t="str">
        <f t="shared" si="39"/>
        <v>00000000000000041104</v>
      </c>
      <c r="AL119" s="165" t="str">
        <f t="shared" si="40"/>
        <v>80</v>
      </c>
      <c r="AM119" s="141" t="str">
        <f t="shared" si="41"/>
        <v>00000000000000000000</v>
      </c>
      <c r="AN119" s="143" t="str">
        <f t="shared" si="42"/>
        <v xml:space="preserve">NADALICH Zahira               </v>
      </c>
      <c r="AO119" s="141" t="str">
        <f t="shared" si="43"/>
        <v>000000000550000</v>
      </c>
      <c r="AP119" s="141" t="str">
        <f t="shared" si="43"/>
        <v>000000000000000</v>
      </c>
      <c r="AQ119" s="141" t="str">
        <f t="shared" si="43"/>
        <v>000000000000000</v>
      </c>
      <c r="AR119" s="141" t="str">
        <f t="shared" si="43"/>
        <v>000000000000000</v>
      </c>
      <c r="AS119" s="141" t="str">
        <f t="shared" si="44"/>
        <v>000000000000000</v>
      </c>
      <c r="AT119" s="141" t="str">
        <f t="shared" si="44"/>
        <v>000000000000000</v>
      </c>
      <c r="AU119" s="141" t="str">
        <f t="shared" si="44"/>
        <v>000000000000000</v>
      </c>
      <c r="AV119" s="141" t="str">
        <f t="shared" si="44"/>
        <v>000000000000000</v>
      </c>
      <c r="AW119" s="165" t="str">
        <f t="shared" si="32"/>
        <v>PES</v>
      </c>
      <c r="AX119" s="141" t="str">
        <f t="shared" si="45"/>
        <v>0000000000</v>
      </c>
      <c r="AY119" s="142">
        <f t="shared" si="46"/>
        <v>0</v>
      </c>
      <c r="AZ119" s="142">
        <f t="shared" si="46"/>
        <v>0</v>
      </c>
      <c r="BA119" s="141" t="str">
        <f t="shared" si="47"/>
        <v>000000000000000</v>
      </c>
      <c r="BB119" s="141" t="str">
        <f t="shared" si="48"/>
        <v>20210506</v>
      </c>
      <c r="BE119" s="141" t="str">
        <f t="shared" si="49"/>
        <v>000000000000000</v>
      </c>
      <c r="BF119" s="144" t="str">
        <f t="shared" si="49"/>
        <v>000000000000000</v>
      </c>
      <c r="BG119" s="80" t="str">
        <f t="shared" si="50"/>
        <v>0002</v>
      </c>
      <c r="BH119" t="str">
        <f t="shared" si="51"/>
        <v>000000000000000</v>
      </c>
      <c r="BI119" s="170">
        <v>110</v>
      </c>
      <c r="BJ119" s="156">
        <v>100140767</v>
      </c>
      <c r="BK119" s="156">
        <v>200041104</v>
      </c>
      <c r="BL119" s="156" t="s">
        <v>200</v>
      </c>
      <c r="BM119" s="161">
        <v>5500</v>
      </c>
      <c r="BN119" s="157">
        <v>44322</v>
      </c>
      <c r="BO119" s="156">
        <v>51041319</v>
      </c>
      <c r="BQ119">
        <f t="shared" si="52"/>
        <v>41104</v>
      </c>
    </row>
    <row r="120" spans="1:69">
      <c r="A120" s="181">
        <v>111</v>
      </c>
      <c r="B120" s="162">
        <v>44322</v>
      </c>
      <c r="C120" s="130">
        <v>15</v>
      </c>
      <c r="D120" s="131">
        <v>2</v>
      </c>
      <c r="E120">
        <v>41105</v>
      </c>
      <c r="F120">
        <v>41105</v>
      </c>
      <c r="G120" s="133">
        <v>80</v>
      </c>
      <c r="I120" s="169" t="s">
        <v>190</v>
      </c>
      <c r="J120" s="161">
        <v>5500</v>
      </c>
      <c r="R120" s="133" t="s">
        <v>72</v>
      </c>
      <c r="W120" s="162">
        <v>44322</v>
      </c>
      <c r="AB120" s="168" t="s">
        <v>1</v>
      </c>
      <c r="AD120" s="163" t="str">
        <f t="shared" si="33"/>
        <v>202105060150000200000000000000041105000000000000000411058000000000000000000000GONZALEZ Sofia Maira          000000000550000000000000000000000000000000000000000000000000000000000000000000000000000000000000000000000000000000000000PES00000000000000000000000000020210506</v>
      </c>
      <c r="AE120" s="164" t="str">
        <f t="shared" si="34"/>
        <v>0150000200000000000000041105Exento</v>
      </c>
      <c r="AF120" s="170">
        <v>111</v>
      </c>
      <c r="AG120" s="141" t="str">
        <f t="shared" si="35"/>
        <v>20210506</v>
      </c>
      <c r="AH120" s="141" t="str">
        <f t="shared" si="36"/>
        <v>015</v>
      </c>
      <c r="AI120" s="141" t="str">
        <f t="shared" si="37"/>
        <v>00002</v>
      </c>
      <c r="AJ120" s="141" t="str">
        <f t="shared" si="38"/>
        <v>00000000000000041105</v>
      </c>
      <c r="AK120" s="141" t="str">
        <f t="shared" si="39"/>
        <v>00000000000000041105</v>
      </c>
      <c r="AL120" s="165" t="str">
        <f t="shared" si="40"/>
        <v>80</v>
      </c>
      <c r="AM120" s="141" t="str">
        <f t="shared" si="41"/>
        <v>00000000000000000000</v>
      </c>
      <c r="AN120" s="143" t="str">
        <f t="shared" si="42"/>
        <v xml:space="preserve">GONZALEZ Sofia Maira          </v>
      </c>
      <c r="AO120" s="141" t="str">
        <f t="shared" si="43"/>
        <v>000000000550000</v>
      </c>
      <c r="AP120" s="141" t="str">
        <f t="shared" si="43"/>
        <v>000000000000000</v>
      </c>
      <c r="AQ120" s="141" t="str">
        <f t="shared" si="43"/>
        <v>000000000000000</v>
      </c>
      <c r="AR120" s="141" t="str">
        <f t="shared" si="43"/>
        <v>000000000000000</v>
      </c>
      <c r="AS120" s="141" t="str">
        <f t="shared" si="44"/>
        <v>000000000000000</v>
      </c>
      <c r="AT120" s="141" t="str">
        <f t="shared" si="44"/>
        <v>000000000000000</v>
      </c>
      <c r="AU120" s="141" t="str">
        <f t="shared" si="44"/>
        <v>000000000000000</v>
      </c>
      <c r="AV120" s="141" t="str">
        <f t="shared" si="44"/>
        <v>000000000000000</v>
      </c>
      <c r="AW120" s="165" t="str">
        <f t="shared" si="32"/>
        <v>PES</v>
      </c>
      <c r="AX120" s="141" t="str">
        <f t="shared" si="45"/>
        <v>0000000000</v>
      </c>
      <c r="AY120" s="142">
        <f t="shared" si="46"/>
        <v>0</v>
      </c>
      <c r="AZ120" s="142">
        <f t="shared" si="46"/>
        <v>0</v>
      </c>
      <c r="BA120" s="141" t="str">
        <f t="shared" si="47"/>
        <v>000000000000000</v>
      </c>
      <c r="BB120" s="141" t="str">
        <f t="shared" si="48"/>
        <v>20210506</v>
      </c>
      <c r="BE120" s="141" t="str">
        <f t="shared" si="49"/>
        <v>000000000000000</v>
      </c>
      <c r="BF120" s="144" t="str">
        <f t="shared" si="49"/>
        <v>000000000000000</v>
      </c>
      <c r="BG120" s="80" t="str">
        <f t="shared" si="50"/>
        <v>0002</v>
      </c>
      <c r="BH120" t="str">
        <f t="shared" si="51"/>
        <v>000000000000000</v>
      </c>
      <c r="BI120" s="170">
        <v>111</v>
      </c>
      <c r="BJ120" s="156">
        <v>100140796</v>
      </c>
      <c r="BK120" s="156">
        <v>200041105</v>
      </c>
      <c r="BL120" s="156" t="s">
        <v>190</v>
      </c>
      <c r="BM120" s="161">
        <v>5500</v>
      </c>
      <c r="BN120" s="157">
        <v>44322</v>
      </c>
      <c r="BO120" s="156">
        <v>50130434</v>
      </c>
      <c r="BQ120">
        <f t="shared" si="52"/>
        <v>41105</v>
      </c>
    </row>
    <row r="121" spans="1:69">
      <c r="A121" s="182">
        <v>112</v>
      </c>
      <c r="B121" s="162">
        <v>44322</v>
      </c>
      <c r="C121" s="130">
        <v>15</v>
      </c>
      <c r="D121" s="131">
        <v>2</v>
      </c>
      <c r="E121">
        <v>41106</v>
      </c>
      <c r="F121">
        <v>41106</v>
      </c>
      <c r="G121" s="133">
        <v>80</v>
      </c>
      <c r="I121" s="169" t="s">
        <v>201</v>
      </c>
      <c r="J121" s="161">
        <v>5550</v>
      </c>
      <c r="R121" s="133" t="s">
        <v>72</v>
      </c>
      <c r="W121" s="162">
        <v>44322</v>
      </c>
      <c r="AB121" s="168" t="s">
        <v>1</v>
      </c>
      <c r="AD121" s="163" t="str">
        <f t="shared" si="33"/>
        <v>202105060150000200000000000000041106000000000000000411068000000000000000000000LAMBIASE ARIANA Jazmin        000000000555000000000000000000000000000000000000000000000000000000000000000000000000000000000000000000000000000000000000PES00000000000000000000000000020210506</v>
      </c>
      <c r="AE121" s="164" t="str">
        <f t="shared" si="34"/>
        <v>0150000200000000000000041106Exento</v>
      </c>
      <c r="AF121" s="170">
        <v>112</v>
      </c>
      <c r="AG121" s="141" t="str">
        <f t="shared" si="35"/>
        <v>20210506</v>
      </c>
      <c r="AH121" s="141" t="str">
        <f t="shared" si="36"/>
        <v>015</v>
      </c>
      <c r="AI121" s="141" t="str">
        <f t="shared" si="37"/>
        <v>00002</v>
      </c>
      <c r="AJ121" s="141" t="str">
        <f t="shared" si="38"/>
        <v>00000000000000041106</v>
      </c>
      <c r="AK121" s="141" t="str">
        <f t="shared" si="39"/>
        <v>00000000000000041106</v>
      </c>
      <c r="AL121" s="165" t="str">
        <f t="shared" si="40"/>
        <v>80</v>
      </c>
      <c r="AM121" s="141" t="str">
        <f t="shared" si="41"/>
        <v>00000000000000000000</v>
      </c>
      <c r="AN121" s="143" t="str">
        <f t="shared" si="42"/>
        <v xml:space="preserve">LAMBIASE ARIANA Jazmin        </v>
      </c>
      <c r="AO121" s="141" t="str">
        <f t="shared" si="43"/>
        <v>000000000555000</v>
      </c>
      <c r="AP121" s="141" t="str">
        <f t="shared" si="43"/>
        <v>000000000000000</v>
      </c>
      <c r="AQ121" s="141" t="str">
        <f t="shared" si="43"/>
        <v>000000000000000</v>
      </c>
      <c r="AR121" s="141" t="str">
        <f t="shared" si="43"/>
        <v>000000000000000</v>
      </c>
      <c r="AS121" s="141" t="str">
        <f t="shared" si="44"/>
        <v>000000000000000</v>
      </c>
      <c r="AT121" s="141" t="str">
        <f t="shared" si="44"/>
        <v>000000000000000</v>
      </c>
      <c r="AU121" s="141" t="str">
        <f t="shared" si="44"/>
        <v>000000000000000</v>
      </c>
      <c r="AV121" s="141" t="str">
        <f t="shared" si="44"/>
        <v>000000000000000</v>
      </c>
      <c r="AW121" s="165" t="str">
        <f t="shared" si="32"/>
        <v>PES</v>
      </c>
      <c r="AX121" s="141" t="str">
        <f t="shared" si="45"/>
        <v>0000000000</v>
      </c>
      <c r="AY121" s="142">
        <f t="shared" si="46"/>
        <v>0</v>
      </c>
      <c r="AZ121" s="142">
        <f t="shared" si="46"/>
        <v>0</v>
      </c>
      <c r="BA121" s="141" t="str">
        <f t="shared" si="47"/>
        <v>000000000000000</v>
      </c>
      <c r="BB121" s="141" t="str">
        <f t="shared" si="48"/>
        <v>20210506</v>
      </c>
      <c r="BE121" s="141" t="str">
        <f t="shared" si="49"/>
        <v>000000000000000</v>
      </c>
      <c r="BF121" s="144" t="str">
        <f t="shared" si="49"/>
        <v>000000000000000</v>
      </c>
      <c r="BG121" s="80" t="str">
        <f t="shared" si="50"/>
        <v>0002</v>
      </c>
      <c r="BH121" t="str">
        <f t="shared" si="51"/>
        <v>000000000000000</v>
      </c>
      <c r="BI121" s="170">
        <v>112</v>
      </c>
      <c r="BJ121" s="156">
        <v>100140843</v>
      </c>
      <c r="BK121" s="156">
        <v>200041106</v>
      </c>
      <c r="BL121" s="156" t="s">
        <v>201</v>
      </c>
      <c r="BM121" s="161">
        <v>5550</v>
      </c>
      <c r="BN121" s="157">
        <v>44322</v>
      </c>
      <c r="BO121" s="156">
        <v>54282150</v>
      </c>
      <c r="BQ121">
        <f t="shared" si="52"/>
        <v>41106</v>
      </c>
    </row>
    <row r="122" spans="1:69">
      <c r="A122" s="181">
        <v>113</v>
      </c>
      <c r="B122" s="162">
        <v>44322</v>
      </c>
      <c r="C122" s="130">
        <v>15</v>
      </c>
      <c r="D122" s="131">
        <v>2</v>
      </c>
      <c r="E122">
        <v>41107</v>
      </c>
      <c r="F122">
        <v>41107</v>
      </c>
      <c r="G122" s="133">
        <v>80</v>
      </c>
      <c r="I122" s="169" t="s">
        <v>202</v>
      </c>
      <c r="J122" s="161">
        <v>5550</v>
      </c>
      <c r="R122" s="133" t="s">
        <v>72</v>
      </c>
      <c r="W122" s="162">
        <v>44322</v>
      </c>
      <c r="AB122" s="168" t="s">
        <v>1</v>
      </c>
      <c r="AD122" s="163" t="str">
        <f t="shared" si="33"/>
        <v>202105060150000200000000000000041107000000000000000411078000000000000000000000VIDONI Bruna Martina          000000000555000000000000000000000000000000000000000000000000000000000000000000000000000000000000000000000000000000000000PES00000000000000000000000000020210506</v>
      </c>
      <c r="AE122" s="164" t="str">
        <f t="shared" si="34"/>
        <v>0150000200000000000000041107Exento</v>
      </c>
      <c r="AF122" s="170">
        <v>113</v>
      </c>
      <c r="AG122" s="141" t="str">
        <f t="shared" si="35"/>
        <v>20210506</v>
      </c>
      <c r="AH122" s="141" t="str">
        <f t="shared" si="36"/>
        <v>015</v>
      </c>
      <c r="AI122" s="141" t="str">
        <f t="shared" si="37"/>
        <v>00002</v>
      </c>
      <c r="AJ122" s="141" t="str">
        <f t="shared" si="38"/>
        <v>00000000000000041107</v>
      </c>
      <c r="AK122" s="141" t="str">
        <f t="shared" si="39"/>
        <v>00000000000000041107</v>
      </c>
      <c r="AL122" s="165" t="str">
        <f t="shared" si="40"/>
        <v>80</v>
      </c>
      <c r="AM122" s="141" t="str">
        <f t="shared" si="41"/>
        <v>00000000000000000000</v>
      </c>
      <c r="AN122" s="143" t="str">
        <f t="shared" si="42"/>
        <v xml:space="preserve">VIDONI Bruna Martina          </v>
      </c>
      <c r="AO122" s="141" t="str">
        <f t="shared" si="43"/>
        <v>000000000555000</v>
      </c>
      <c r="AP122" s="141" t="str">
        <f t="shared" si="43"/>
        <v>000000000000000</v>
      </c>
      <c r="AQ122" s="141" t="str">
        <f t="shared" si="43"/>
        <v>000000000000000</v>
      </c>
      <c r="AR122" s="141" t="str">
        <f t="shared" si="43"/>
        <v>000000000000000</v>
      </c>
      <c r="AS122" s="141" t="str">
        <f t="shared" si="44"/>
        <v>000000000000000</v>
      </c>
      <c r="AT122" s="141" t="str">
        <f t="shared" si="44"/>
        <v>000000000000000</v>
      </c>
      <c r="AU122" s="141" t="str">
        <f t="shared" si="44"/>
        <v>000000000000000</v>
      </c>
      <c r="AV122" s="141" t="str">
        <f t="shared" si="44"/>
        <v>000000000000000</v>
      </c>
      <c r="AW122" s="165" t="str">
        <f t="shared" si="32"/>
        <v>PES</v>
      </c>
      <c r="AX122" s="141" t="str">
        <f t="shared" si="45"/>
        <v>0000000000</v>
      </c>
      <c r="AY122" s="142">
        <f t="shared" si="46"/>
        <v>0</v>
      </c>
      <c r="AZ122" s="142">
        <f t="shared" si="46"/>
        <v>0</v>
      </c>
      <c r="BA122" s="141" t="str">
        <f t="shared" si="47"/>
        <v>000000000000000</v>
      </c>
      <c r="BB122" s="141" t="str">
        <f t="shared" si="48"/>
        <v>20210506</v>
      </c>
      <c r="BE122" s="141" t="str">
        <f t="shared" si="49"/>
        <v>000000000000000</v>
      </c>
      <c r="BF122" s="144" t="str">
        <f t="shared" si="49"/>
        <v>000000000000000</v>
      </c>
      <c r="BG122" s="80" t="str">
        <f t="shared" si="50"/>
        <v>0002</v>
      </c>
      <c r="BH122" t="str">
        <f t="shared" si="51"/>
        <v>000000000000000</v>
      </c>
      <c r="BI122" s="170">
        <v>113</v>
      </c>
      <c r="BJ122" s="156">
        <v>100140848</v>
      </c>
      <c r="BK122" s="156">
        <v>200041107</v>
      </c>
      <c r="BL122" s="156" t="s">
        <v>202</v>
      </c>
      <c r="BM122" s="161">
        <v>5550</v>
      </c>
      <c r="BN122" s="157">
        <v>44322</v>
      </c>
      <c r="BO122" s="156">
        <v>54791457</v>
      </c>
      <c r="BQ122">
        <f t="shared" si="52"/>
        <v>41107</v>
      </c>
    </row>
    <row r="123" spans="1:69">
      <c r="A123" s="182">
        <v>114</v>
      </c>
      <c r="B123" s="162">
        <v>44322</v>
      </c>
      <c r="C123" s="130">
        <v>15</v>
      </c>
      <c r="D123" s="131">
        <v>2</v>
      </c>
      <c r="E123">
        <v>41108</v>
      </c>
      <c r="F123">
        <v>41108</v>
      </c>
      <c r="G123" s="133">
        <v>80</v>
      </c>
      <c r="I123" s="169" t="s">
        <v>203</v>
      </c>
      <c r="J123" s="161">
        <v>4162.5</v>
      </c>
      <c r="R123" s="133" t="s">
        <v>72</v>
      </c>
      <c r="W123" s="162">
        <v>44322</v>
      </c>
      <c r="AB123" s="168" t="s">
        <v>1</v>
      </c>
      <c r="AD123" s="163" t="str">
        <f t="shared" si="33"/>
        <v>202105060150000200000000000000041108000000000000000411088000000000000000000000RUIZ Valentina Ailen          000000000416250000000000000000000000000000000000000000000000000000000000000000000000000000000000000000000000000000000000PES00000000000000000000000000020210506</v>
      </c>
      <c r="AE123" s="164" t="str">
        <f t="shared" si="34"/>
        <v>0150000200000000000000041108Exento</v>
      </c>
      <c r="AF123" s="170">
        <v>114</v>
      </c>
      <c r="AG123" s="141" t="str">
        <f t="shared" si="35"/>
        <v>20210506</v>
      </c>
      <c r="AH123" s="141" t="str">
        <f t="shared" si="36"/>
        <v>015</v>
      </c>
      <c r="AI123" s="141" t="str">
        <f t="shared" si="37"/>
        <v>00002</v>
      </c>
      <c r="AJ123" s="141" t="str">
        <f t="shared" si="38"/>
        <v>00000000000000041108</v>
      </c>
      <c r="AK123" s="141" t="str">
        <f t="shared" si="39"/>
        <v>00000000000000041108</v>
      </c>
      <c r="AL123" s="165" t="str">
        <f t="shared" si="40"/>
        <v>80</v>
      </c>
      <c r="AM123" s="141" t="str">
        <f t="shared" si="41"/>
        <v>00000000000000000000</v>
      </c>
      <c r="AN123" s="143" t="str">
        <f t="shared" si="42"/>
        <v xml:space="preserve">RUIZ Valentina Ailen          </v>
      </c>
      <c r="AO123" s="141" t="str">
        <f t="shared" si="43"/>
        <v>000000000416250</v>
      </c>
      <c r="AP123" s="141" t="str">
        <f t="shared" si="43"/>
        <v>000000000000000</v>
      </c>
      <c r="AQ123" s="141" t="str">
        <f t="shared" si="43"/>
        <v>000000000000000</v>
      </c>
      <c r="AR123" s="141" t="str">
        <f t="shared" si="43"/>
        <v>000000000000000</v>
      </c>
      <c r="AS123" s="141" t="str">
        <f t="shared" si="44"/>
        <v>000000000000000</v>
      </c>
      <c r="AT123" s="141" t="str">
        <f t="shared" si="44"/>
        <v>000000000000000</v>
      </c>
      <c r="AU123" s="141" t="str">
        <f t="shared" si="44"/>
        <v>000000000000000</v>
      </c>
      <c r="AV123" s="141" t="str">
        <f t="shared" si="44"/>
        <v>000000000000000</v>
      </c>
      <c r="AW123" s="165" t="str">
        <f t="shared" si="32"/>
        <v>PES</v>
      </c>
      <c r="AX123" s="141" t="str">
        <f t="shared" si="45"/>
        <v>0000000000</v>
      </c>
      <c r="AY123" s="142">
        <f t="shared" si="46"/>
        <v>0</v>
      </c>
      <c r="AZ123" s="142">
        <f t="shared" si="46"/>
        <v>0</v>
      </c>
      <c r="BA123" s="141" t="str">
        <f t="shared" si="47"/>
        <v>000000000000000</v>
      </c>
      <c r="BB123" s="141" t="str">
        <f t="shared" si="48"/>
        <v>20210506</v>
      </c>
      <c r="BE123" s="141" t="str">
        <f t="shared" si="49"/>
        <v>000000000000000</v>
      </c>
      <c r="BF123" s="144" t="str">
        <f t="shared" si="49"/>
        <v>000000000000000</v>
      </c>
      <c r="BG123" s="80" t="str">
        <f t="shared" si="50"/>
        <v>0002</v>
      </c>
      <c r="BH123" t="str">
        <f t="shared" si="51"/>
        <v>000000000000000</v>
      </c>
      <c r="BI123" s="170">
        <v>114</v>
      </c>
      <c r="BJ123" s="156">
        <v>100140895</v>
      </c>
      <c r="BK123" s="156">
        <v>200041108</v>
      </c>
      <c r="BL123" s="156" t="s">
        <v>203</v>
      </c>
      <c r="BM123" s="161">
        <v>4162.5</v>
      </c>
      <c r="BN123" s="157">
        <v>44322</v>
      </c>
      <c r="BO123" s="156">
        <v>52929115</v>
      </c>
      <c r="BQ123">
        <f t="shared" si="52"/>
        <v>41108</v>
      </c>
    </row>
    <row r="124" spans="1:69">
      <c r="A124" s="181">
        <v>115</v>
      </c>
      <c r="B124" s="162">
        <v>44322</v>
      </c>
      <c r="C124" s="130">
        <v>15</v>
      </c>
      <c r="D124" s="131">
        <v>2</v>
      </c>
      <c r="E124">
        <v>41109</v>
      </c>
      <c r="F124">
        <v>41109</v>
      </c>
      <c r="G124" s="133">
        <v>80</v>
      </c>
      <c r="I124" s="169" t="s">
        <v>204</v>
      </c>
      <c r="J124" s="161">
        <v>5500</v>
      </c>
      <c r="R124" s="133" t="s">
        <v>72</v>
      </c>
      <c r="W124" s="162">
        <v>44322</v>
      </c>
      <c r="AB124" s="168" t="s">
        <v>1</v>
      </c>
      <c r="AD124" s="163" t="str">
        <f t="shared" si="33"/>
        <v>202105060150000200000000000000041109000000000000000411098000000000000000000000LUDUEÑA Giuliana Mailen       000000000550000000000000000000000000000000000000000000000000000000000000000000000000000000000000000000000000000000000000PES00000000000000000000000000020210506</v>
      </c>
      <c r="AE124" s="164" t="str">
        <f t="shared" si="34"/>
        <v>0150000200000000000000041109Exento</v>
      </c>
      <c r="AF124" s="170">
        <v>115</v>
      </c>
      <c r="AG124" s="141" t="str">
        <f t="shared" si="35"/>
        <v>20210506</v>
      </c>
      <c r="AH124" s="141" t="str">
        <f t="shared" si="36"/>
        <v>015</v>
      </c>
      <c r="AI124" s="141" t="str">
        <f t="shared" si="37"/>
        <v>00002</v>
      </c>
      <c r="AJ124" s="141" t="str">
        <f t="shared" si="38"/>
        <v>00000000000000041109</v>
      </c>
      <c r="AK124" s="141" t="str">
        <f t="shared" si="39"/>
        <v>00000000000000041109</v>
      </c>
      <c r="AL124" s="165" t="str">
        <f t="shared" si="40"/>
        <v>80</v>
      </c>
      <c r="AM124" s="141" t="str">
        <f t="shared" si="41"/>
        <v>00000000000000000000</v>
      </c>
      <c r="AN124" s="143" t="str">
        <f t="shared" si="42"/>
        <v xml:space="preserve">LUDUEÑA Giuliana Mailen       </v>
      </c>
      <c r="AO124" s="141" t="str">
        <f t="shared" si="43"/>
        <v>000000000550000</v>
      </c>
      <c r="AP124" s="141" t="str">
        <f t="shared" si="43"/>
        <v>000000000000000</v>
      </c>
      <c r="AQ124" s="141" t="str">
        <f t="shared" si="43"/>
        <v>000000000000000</v>
      </c>
      <c r="AR124" s="141" t="str">
        <f t="shared" si="43"/>
        <v>000000000000000</v>
      </c>
      <c r="AS124" s="141" t="str">
        <f t="shared" si="44"/>
        <v>000000000000000</v>
      </c>
      <c r="AT124" s="141" t="str">
        <f t="shared" si="44"/>
        <v>000000000000000</v>
      </c>
      <c r="AU124" s="141" t="str">
        <f t="shared" si="44"/>
        <v>000000000000000</v>
      </c>
      <c r="AV124" s="141" t="str">
        <f t="shared" si="44"/>
        <v>000000000000000</v>
      </c>
      <c r="AW124" s="165" t="str">
        <f t="shared" si="32"/>
        <v>PES</v>
      </c>
      <c r="AX124" s="141" t="str">
        <f t="shared" si="45"/>
        <v>0000000000</v>
      </c>
      <c r="AY124" s="142">
        <f t="shared" si="46"/>
        <v>0</v>
      </c>
      <c r="AZ124" s="142">
        <f t="shared" si="46"/>
        <v>0</v>
      </c>
      <c r="BA124" s="141" t="str">
        <f t="shared" si="47"/>
        <v>000000000000000</v>
      </c>
      <c r="BB124" s="141" t="str">
        <f t="shared" si="48"/>
        <v>20210506</v>
      </c>
      <c r="BE124" s="141" t="str">
        <f t="shared" si="49"/>
        <v>000000000000000</v>
      </c>
      <c r="BF124" s="144" t="str">
        <f t="shared" si="49"/>
        <v>000000000000000</v>
      </c>
      <c r="BG124" s="80" t="str">
        <f t="shared" si="50"/>
        <v>0002</v>
      </c>
      <c r="BH124" t="str">
        <f t="shared" si="51"/>
        <v>000000000000000</v>
      </c>
      <c r="BI124" s="170">
        <v>115</v>
      </c>
      <c r="BJ124" s="156">
        <v>100140915</v>
      </c>
      <c r="BK124" s="156">
        <v>200041109</v>
      </c>
      <c r="BL124" s="156" t="s">
        <v>204</v>
      </c>
      <c r="BM124" s="161">
        <v>5500</v>
      </c>
      <c r="BN124" s="157">
        <v>44322</v>
      </c>
      <c r="BO124" s="156">
        <v>52188975</v>
      </c>
      <c r="BQ124">
        <f t="shared" si="52"/>
        <v>41109</v>
      </c>
    </row>
    <row r="125" spans="1:69">
      <c r="A125" s="182">
        <v>116</v>
      </c>
      <c r="B125" s="162">
        <v>44322</v>
      </c>
      <c r="C125" s="130">
        <v>15</v>
      </c>
      <c r="D125" s="131">
        <v>2</v>
      </c>
      <c r="E125">
        <v>41110</v>
      </c>
      <c r="F125">
        <v>41110</v>
      </c>
      <c r="G125" s="133">
        <v>80</v>
      </c>
      <c r="I125" s="169" t="s">
        <v>191</v>
      </c>
      <c r="J125" s="161">
        <v>5500</v>
      </c>
      <c r="R125" s="133" t="s">
        <v>72</v>
      </c>
      <c r="W125" s="162">
        <v>44322</v>
      </c>
      <c r="AB125" s="168" t="s">
        <v>1</v>
      </c>
      <c r="AD125" s="163" t="str">
        <f t="shared" si="33"/>
        <v>202105060150000200000000000000041110000000000000000411108000000000000000000000RUDEL JOAQUIN                 000000000550000000000000000000000000000000000000000000000000000000000000000000000000000000000000000000000000000000000000PES00000000000000000000000000020210506</v>
      </c>
      <c r="AE125" s="164" t="str">
        <f t="shared" si="34"/>
        <v>0150000200000000000000041110Exento</v>
      </c>
      <c r="AF125" s="170">
        <v>116</v>
      </c>
      <c r="AG125" s="141" t="str">
        <f t="shared" si="35"/>
        <v>20210506</v>
      </c>
      <c r="AH125" s="141" t="str">
        <f t="shared" si="36"/>
        <v>015</v>
      </c>
      <c r="AI125" s="141" t="str">
        <f t="shared" si="37"/>
        <v>00002</v>
      </c>
      <c r="AJ125" s="141" t="str">
        <f t="shared" si="38"/>
        <v>00000000000000041110</v>
      </c>
      <c r="AK125" s="141" t="str">
        <f t="shared" si="39"/>
        <v>00000000000000041110</v>
      </c>
      <c r="AL125" s="165" t="str">
        <f t="shared" si="40"/>
        <v>80</v>
      </c>
      <c r="AM125" s="141" t="str">
        <f t="shared" si="41"/>
        <v>00000000000000000000</v>
      </c>
      <c r="AN125" s="143" t="str">
        <f t="shared" si="42"/>
        <v xml:space="preserve">RUDEL JOAQUIN                 </v>
      </c>
      <c r="AO125" s="141" t="str">
        <f t="shared" si="43"/>
        <v>000000000550000</v>
      </c>
      <c r="AP125" s="141" t="str">
        <f t="shared" si="43"/>
        <v>000000000000000</v>
      </c>
      <c r="AQ125" s="141" t="str">
        <f t="shared" si="43"/>
        <v>000000000000000</v>
      </c>
      <c r="AR125" s="141" t="str">
        <f t="shared" si="43"/>
        <v>000000000000000</v>
      </c>
      <c r="AS125" s="141" t="str">
        <f t="shared" si="44"/>
        <v>000000000000000</v>
      </c>
      <c r="AT125" s="141" t="str">
        <f t="shared" si="44"/>
        <v>000000000000000</v>
      </c>
      <c r="AU125" s="141" t="str">
        <f t="shared" si="44"/>
        <v>000000000000000</v>
      </c>
      <c r="AV125" s="141" t="str">
        <f t="shared" si="44"/>
        <v>000000000000000</v>
      </c>
      <c r="AW125" s="165" t="str">
        <f t="shared" si="32"/>
        <v>PES</v>
      </c>
      <c r="AX125" s="141" t="str">
        <f t="shared" si="45"/>
        <v>0000000000</v>
      </c>
      <c r="AY125" s="142">
        <f t="shared" si="46"/>
        <v>0</v>
      </c>
      <c r="AZ125" s="142">
        <f t="shared" si="46"/>
        <v>0</v>
      </c>
      <c r="BA125" s="141" t="str">
        <f t="shared" si="47"/>
        <v>000000000000000</v>
      </c>
      <c r="BB125" s="141" t="str">
        <f t="shared" si="48"/>
        <v>20210506</v>
      </c>
      <c r="BE125" s="141" t="str">
        <f t="shared" si="49"/>
        <v>000000000000000</v>
      </c>
      <c r="BF125" s="144" t="str">
        <f t="shared" si="49"/>
        <v>000000000000000</v>
      </c>
      <c r="BG125" s="80" t="str">
        <f t="shared" si="50"/>
        <v>0002</v>
      </c>
      <c r="BH125" t="str">
        <f t="shared" si="51"/>
        <v>000000000000000</v>
      </c>
      <c r="BI125" s="170">
        <v>116</v>
      </c>
      <c r="BJ125" s="156">
        <v>100140938</v>
      </c>
      <c r="BK125" s="156">
        <v>200041110</v>
      </c>
      <c r="BL125" s="156" t="s">
        <v>191</v>
      </c>
      <c r="BM125" s="161">
        <v>5500</v>
      </c>
      <c r="BN125" s="157">
        <v>44322</v>
      </c>
      <c r="BO125" s="156">
        <v>50651311</v>
      </c>
      <c r="BQ125">
        <f t="shared" si="52"/>
        <v>41110</v>
      </c>
    </row>
    <row r="126" spans="1:69">
      <c r="A126" s="181">
        <v>117</v>
      </c>
      <c r="B126" s="162">
        <v>44322</v>
      </c>
      <c r="C126" s="130">
        <v>15</v>
      </c>
      <c r="D126" s="131">
        <v>2</v>
      </c>
      <c r="E126">
        <v>41111</v>
      </c>
      <c r="F126">
        <v>41111</v>
      </c>
      <c r="G126" s="133">
        <v>80</v>
      </c>
      <c r="I126" s="169" t="s">
        <v>205</v>
      </c>
      <c r="J126" s="161">
        <v>6150</v>
      </c>
      <c r="R126" s="133" t="s">
        <v>72</v>
      </c>
      <c r="W126" s="162">
        <v>44322</v>
      </c>
      <c r="AB126" s="168" t="s">
        <v>1</v>
      </c>
      <c r="AD126" s="163" t="str">
        <f t="shared" si="33"/>
        <v>202105060150000200000000000000041111000000000000000411118000000000000000000000RUIZ Ariel Iban               000000000615000000000000000000000000000000000000000000000000000000000000000000000000000000000000000000000000000000000000PES00000000000000000000000000020210506</v>
      </c>
      <c r="AE126" s="164" t="str">
        <f t="shared" si="34"/>
        <v>0150000200000000000000041111Exento</v>
      </c>
      <c r="AF126" s="170">
        <v>117</v>
      </c>
      <c r="AG126" s="141" t="str">
        <f t="shared" si="35"/>
        <v>20210506</v>
      </c>
      <c r="AH126" s="141" t="str">
        <f t="shared" si="36"/>
        <v>015</v>
      </c>
      <c r="AI126" s="141" t="str">
        <f t="shared" si="37"/>
        <v>00002</v>
      </c>
      <c r="AJ126" s="141" t="str">
        <f t="shared" si="38"/>
        <v>00000000000000041111</v>
      </c>
      <c r="AK126" s="141" t="str">
        <f t="shared" si="39"/>
        <v>00000000000000041111</v>
      </c>
      <c r="AL126" s="165" t="str">
        <f t="shared" si="40"/>
        <v>80</v>
      </c>
      <c r="AM126" s="141" t="str">
        <f t="shared" si="41"/>
        <v>00000000000000000000</v>
      </c>
      <c r="AN126" s="143" t="str">
        <f t="shared" si="42"/>
        <v xml:space="preserve">RUIZ Ariel Iban               </v>
      </c>
      <c r="AO126" s="141" t="str">
        <f t="shared" si="43"/>
        <v>000000000615000</v>
      </c>
      <c r="AP126" s="141" t="str">
        <f t="shared" si="43"/>
        <v>000000000000000</v>
      </c>
      <c r="AQ126" s="141" t="str">
        <f t="shared" si="43"/>
        <v>000000000000000</v>
      </c>
      <c r="AR126" s="141" t="str">
        <f t="shared" si="43"/>
        <v>000000000000000</v>
      </c>
      <c r="AS126" s="141" t="str">
        <f t="shared" si="44"/>
        <v>000000000000000</v>
      </c>
      <c r="AT126" s="141" t="str">
        <f t="shared" si="44"/>
        <v>000000000000000</v>
      </c>
      <c r="AU126" s="141" t="str">
        <f t="shared" si="44"/>
        <v>000000000000000</v>
      </c>
      <c r="AV126" s="141" t="str">
        <f t="shared" si="44"/>
        <v>000000000000000</v>
      </c>
      <c r="AW126" s="165" t="str">
        <f t="shared" si="32"/>
        <v>PES</v>
      </c>
      <c r="AX126" s="141" t="str">
        <f t="shared" si="45"/>
        <v>0000000000</v>
      </c>
      <c r="AY126" s="142">
        <f t="shared" si="46"/>
        <v>0</v>
      </c>
      <c r="AZ126" s="142">
        <f t="shared" si="46"/>
        <v>0</v>
      </c>
      <c r="BA126" s="141" t="str">
        <f t="shared" si="47"/>
        <v>000000000000000</v>
      </c>
      <c r="BB126" s="141" t="str">
        <f t="shared" si="48"/>
        <v>20210506</v>
      </c>
      <c r="BE126" s="141" t="str">
        <f t="shared" si="49"/>
        <v>000000000000000</v>
      </c>
      <c r="BF126" s="144" t="str">
        <f t="shared" si="49"/>
        <v>000000000000000</v>
      </c>
      <c r="BG126" s="80" t="str">
        <f t="shared" si="50"/>
        <v>0002</v>
      </c>
      <c r="BH126" t="str">
        <f t="shared" si="51"/>
        <v>000000000000000</v>
      </c>
      <c r="BI126" s="170">
        <v>117</v>
      </c>
      <c r="BJ126" s="156">
        <v>100140989</v>
      </c>
      <c r="BK126" s="156">
        <v>200041111</v>
      </c>
      <c r="BL126" s="156" t="s">
        <v>205</v>
      </c>
      <c r="BM126" s="161">
        <v>6150</v>
      </c>
      <c r="BN126" s="157">
        <v>44322</v>
      </c>
      <c r="BO126" s="156">
        <v>48172373</v>
      </c>
      <c r="BQ126">
        <f t="shared" si="52"/>
        <v>41111</v>
      </c>
    </row>
    <row r="127" spans="1:69">
      <c r="A127" s="182">
        <v>118</v>
      </c>
      <c r="B127" s="162">
        <v>44322</v>
      </c>
      <c r="C127" s="130">
        <v>15</v>
      </c>
      <c r="D127" s="131">
        <v>2</v>
      </c>
      <c r="E127">
        <v>41112</v>
      </c>
      <c r="F127">
        <v>41112</v>
      </c>
      <c r="G127" s="133">
        <v>80</v>
      </c>
      <c r="I127" s="169" t="s">
        <v>206</v>
      </c>
      <c r="J127" s="161">
        <v>6150</v>
      </c>
      <c r="R127" s="133" t="s">
        <v>72</v>
      </c>
      <c r="W127" s="162">
        <v>44322</v>
      </c>
      <c r="AB127" s="168" t="s">
        <v>1</v>
      </c>
      <c r="AD127" s="163" t="str">
        <f t="shared" si="33"/>
        <v>202105060150000200000000000000041112000000000000000411128000000000000000000000SOSA Moira                    000000000615000000000000000000000000000000000000000000000000000000000000000000000000000000000000000000000000000000000000PES00000000000000000000000000020210506</v>
      </c>
      <c r="AE127" s="164" t="str">
        <f t="shared" si="34"/>
        <v>0150000200000000000000041112Exento</v>
      </c>
      <c r="AF127" s="170">
        <v>118</v>
      </c>
      <c r="AG127" s="141" t="str">
        <f t="shared" si="35"/>
        <v>20210506</v>
      </c>
      <c r="AH127" s="141" t="str">
        <f t="shared" si="36"/>
        <v>015</v>
      </c>
      <c r="AI127" s="141" t="str">
        <f t="shared" si="37"/>
        <v>00002</v>
      </c>
      <c r="AJ127" s="141" t="str">
        <f t="shared" si="38"/>
        <v>00000000000000041112</v>
      </c>
      <c r="AK127" s="141" t="str">
        <f t="shared" si="39"/>
        <v>00000000000000041112</v>
      </c>
      <c r="AL127" s="165" t="str">
        <f t="shared" si="40"/>
        <v>80</v>
      </c>
      <c r="AM127" s="141" t="str">
        <f t="shared" si="41"/>
        <v>00000000000000000000</v>
      </c>
      <c r="AN127" s="143" t="str">
        <f t="shared" si="42"/>
        <v xml:space="preserve">SOSA Moira                    </v>
      </c>
      <c r="AO127" s="141" t="str">
        <f t="shared" si="43"/>
        <v>000000000615000</v>
      </c>
      <c r="AP127" s="141" t="str">
        <f t="shared" si="43"/>
        <v>000000000000000</v>
      </c>
      <c r="AQ127" s="141" t="str">
        <f t="shared" si="43"/>
        <v>000000000000000</v>
      </c>
      <c r="AR127" s="141" t="str">
        <f t="shared" si="43"/>
        <v>000000000000000</v>
      </c>
      <c r="AS127" s="141" t="str">
        <f t="shared" si="44"/>
        <v>000000000000000</v>
      </c>
      <c r="AT127" s="141" t="str">
        <f t="shared" si="44"/>
        <v>000000000000000</v>
      </c>
      <c r="AU127" s="141" t="str">
        <f t="shared" si="44"/>
        <v>000000000000000</v>
      </c>
      <c r="AV127" s="141" t="str">
        <f t="shared" si="44"/>
        <v>000000000000000</v>
      </c>
      <c r="AW127" s="165" t="str">
        <f t="shared" si="32"/>
        <v>PES</v>
      </c>
      <c r="AX127" s="141" t="str">
        <f t="shared" si="45"/>
        <v>0000000000</v>
      </c>
      <c r="AY127" s="142">
        <f t="shared" si="46"/>
        <v>0</v>
      </c>
      <c r="AZ127" s="142">
        <f t="shared" si="46"/>
        <v>0</v>
      </c>
      <c r="BA127" s="141" t="str">
        <f t="shared" si="47"/>
        <v>000000000000000</v>
      </c>
      <c r="BB127" s="141" t="str">
        <f t="shared" si="48"/>
        <v>20210506</v>
      </c>
      <c r="BE127" s="141" t="str">
        <f t="shared" si="49"/>
        <v>000000000000000</v>
      </c>
      <c r="BF127" s="144" t="str">
        <f t="shared" si="49"/>
        <v>000000000000000</v>
      </c>
      <c r="BG127" s="80" t="str">
        <f t="shared" si="50"/>
        <v>0002</v>
      </c>
      <c r="BH127" t="str">
        <f t="shared" si="51"/>
        <v>000000000000000</v>
      </c>
      <c r="BI127" s="170">
        <v>118</v>
      </c>
      <c r="BJ127" s="156">
        <v>100140995</v>
      </c>
      <c r="BK127" s="156">
        <v>200041112</v>
      </c>
      <c r="BL127" s="156" t="s">
        <v>206</v>
      </c>
      <c r="BM127" s="161">
        <v>6150</v>
      </c>
      <c r="BN127" s="157">
        <v>44322</v>
      </c>
      <c r="BO127" s="156">
        <v>48576724</v>
      </c>
      <c r="BQ127">
        <f t="shared" si="52"/>
        <v>41112</v>
      </c>
    </row>
    <row r="128" spans="1:69">
      <c r="A128" s="181">
        <v>119</v>
      </c>
      <c r="B128" s="162">
        <v>44322</v>
      </c>
      <c r="C128" s="130">
        <v>15</v>
      </c>
      <c r="D128" s="131">
        <v>2</v>
      </c>
      <c r="E128">
        <v>41113</v>
      </c>
      <c r="F128">
        <v>41113</v>
      </c>
      <c r="G128" s="133">
        <v>80</v>
      </c>
      <c r="I128" s="169" t="s">
        <v>207</v>
      </c>
      <c r="J128" s="161">
        <v>6150</v>
      </c>
      <c r="R128" s="133" t="s">
        <v>72</v>
      </c>
      <c r="W128" s="162">
        <v>44322</v>
      </c>
      <c r="AB128" s="168" t="s">
        <v>1</v>
      </c>
      <c r="AD128" s="163" t="str">
        <f t="shared" si="33"/>
        <v>202105060150000200000000000000041113000000000000000411138000000000000000000000SOSA Julieta                  000000000615000000000000000000000000000000000000000000000000000000000000000000000000000000000000000000000000000000000000PES00000000000000000000000000020210506</v>
      </c>
      <c r="AE128" s="164" t="str">
        <f t="shared" si="34"/>
        <v>0150000200000000000000041113Exento</v>
      </c>
      <c r="AF128" s="170">
        <v>119</v>
      </c>
      <c r="AG128" s="141" t="str">
        <f t="shared" si="35"/>
        <v>20210506</v>
      </c>
      <c r="AH128" s="141" t="str">
        <f t="shared" si="36"/>
        <v>015</v>
      </c>
      <c r="AI128" s="141" t="str">
        <f t="shared" si="37"/>
        <v>00002</v>
      </c>
      <c r="AJ128" s="141" t="str">
        <f t="shared" si="38"/>
        <v>00000000000000041113</v>
      </c>
      <c r="AK128" s="141" t="str">
        <f t="shared" si="39"/>
        <v>00000000000000041113</v>
      </c>
      <c r="AL128" s="165" t="str">
        <f t="shared" si="40"/>
        <v>80</v>
      </c>
      <c r="AM128" s="141" t="str">
        <f t="shared" si="41"/>
        <v>00000000000000000000</v>
      </c>
      <c r="AN128" s="143" t="str">
        <f t="shared" si="42"/>
        <v xml:space="preserve">SOSA Julieta                  </v>
      </c>
      <c r="AO128" s="141" t="str">
        <f t="shared" si="43"/>
        <v>000000000615000</v>
      </c>
      <c r="AP128" s="141" t="str">
        <f t="shared" si="43"/>
        <v>000000000000000</v>
      </c>
      <c r="AQ128" s="141" t="str">
        <f t="shared" si="43"/>
        <v>000000000000000</v>
      </c>
      <c r="AR128" s="141" t="str">
        <f t="shared" si="43"/>
        <v>000000000000000</v>
      </c>
      <c r="AS128" s="141" t="str">
        <f t="shared" si="44"/>
        <v>000000000000000</v>
      </c>
      <c r="AT128" s="141" t="str">
        <f t="shared" si="44"/>
        <v>000000000000000</v>
      </c>
      <c r="AU128" s="141" t="str">
        <f t="shared" si="44"/>
        <v>000000000000000</v>
      </c>
      <c r="AV128" s="141" t="str">
        <f t="shared" si="44"/>
        <v>000000000000000</v>
      </c>
      <c r="AW128" s="165" t="str">
        <f t="shared" si="32"/>
        <v>PES</v>
      </c>
      <c r="AX128" s="141" t="str">
        <f t="shared" si="45"/>
        <v>0000000000</v>
      </c>
      <c r="AY128" s="142">
        <f t="shared" si="46"/>
        <v>0</v>
      </c>
      <c r="AZ128" s="142">
        <f t="shared" si="46"/>
        <v>0</v>
      </c>
      <c r="BA128" s="141" t="str">
        <f t="shared" si="47"/>
        <v>000000000000000</v>
      </c>
      <c r="BB128" s="141" t="str">
        <f t="shared" si="48"/>
        <v>20210506</v>
      </c>
      <c r="BE128" s="141" t="str">
        <f t="shared" si="49"/>
        <v>000000000000000</v>
      </c>
      <c r="BF128" s="144" t="str">
        <f t="shared" si="49"/>
        <v>000000000000000</v>
      </c>
      <c r="BG128" s="80" t="str">
        <f t="shared" si="50"/>
        <v>0002</v>
      </c>
      <c r="BH128" t="str">
        <f t="shared" si="51"/>
        <v>000000000000000</v>
      </c>
      <c r="BI128" s="170">
        <v>119</v>
      </c>
      <c r="BJ128" s="156">
        <v>100141042</v>
      </c>
      <c r="BK128" s="156">
        <v>200041113</v>
      </c>
      <c r="BL128" s="156" t="s">
        <v>207</v>
      </c>
      <c r="BM128" s="161">
        <v>6150</v>
      </c>
      <c r="BN128" s="157">
        <v>44322</v>
      </c>
      <c r="BO128" s="156">
        <v>47832429</v>
      </c>
      <c r="BQ128">
        <f t="shared" si="52"/>
        <v>41113</v>
      </c>
    </row>
    <row r="129" spans="1:69">
      <c r="A129" s="182">
        <v>120</v>
      </c>
      <c r="B129" s="162">
        <v>44322</v>
      </c>
      <c r="C129" s="130">
        <v>15</v>
      </c>
      <c r="D129" s="131">
        <v>2</v>
      </c>
      <c r="E129">
        <v>41114</v>
      </c>
      <c r="F129">
        <v>41114</v>
      </c>
      <c r="G129" s="133">
        <v>80</v>
      </c>
      <c r="I129" s="169" t="s">
        <v>208</v>
      </c>
      <c r="J129" s="161">
        <v>6500</v>
      </c>
      <c r="R129" s="133" t="s">
        <v>72</v>
      </c>
      <c r="W129" s="162">
        <v>44322</v>
      </c>
      <c r="AB129" s="168" t="s">
        <v>1</v>
      </c>
      <c r="AD129" s="163" t="str">
        <f t="shared" si="33"/>
        <v>202105060150000200000000000000041114000000000000000411148000000000000000000000RUIZ Melody                   000000000650000000000000000000000000000000000000000000000000000000000000000000000000000000000000000000000000000000000000PES00000000000000000000000000020210506</v>
      </c>
      <c r="AE129" s="164" t="str">
        <f t="shared" si="34"/>
        <v>0150000200000000000000041114Exento</v>
      </c>
      <c r="AF129" s="170">
        <v>120</v>
      </c>
      <c r="AG129" s="141" t="str">
        <f t="shared" si="35"/>
        <v>20210506</v>
      </c>
      <c r="AH129" s="141" t="str">
        <f t="shared" si="36"/>
        <v>015</v>
      </c>
      <c r="AI129" s="141" t="str">
        <f t="shared" si="37"/>
        <v>00002</v>
      </c>
      <c r="AJ129" s="141" t="str">
        <f t="shared" si="38"/>
        <v>00000000000000041114</v>
      </c>
      <c r="AK129" s="141" t="str">
        <f t="shared" si="39"/>
        <v>00000000000000041114</v>
      </c>
      <c r="AL129" s="165" t="str">
        <f t="shared" si="40"/>
        <v>80</v>
      </c>
      <c r="AM129" s="141" t="str">
        <f t="shared" si="41"/>
        <v>00000000000000000000</v>
      </c>
      <c r="AN129" s="143" t="str">
        <f t="shared" si="42"/>
        <v xml:space="preserve">RUIZ Melody                   </v>
      </c>
      <c r="AO129" s="141" t="str">
        <f t="shared" si="43"/>
        <v>000000000650000</v>
      </c>
      <c r="AP129" s="141" t="str">
        <f t="shared" si="43"/>
        <v>000000000000000</v>
      </c>
      <c r="AQ129" s="141" t="str">
        <f t="shared" si="43"/>
        <v>000000000000000</v>
      </c>
      <c r="AR129" s="141" t="str">
        <f t="shared" si="43"/>
        <v>000000000000000</v>
      </c>
      <c r="AS129" s="141" t="str">
        <f t="shared" si="44"/>
        <v>000000000000000</v>
      </c>
      <c r="AT129" s="141" t="str">
        <f t="shared" si="44"/>
        <v>000000000000000</v>
      </c>
      <c r="AU129" s="141" t="str">
        <f t="shared" si="44"/>
        <v>000000000000000</v>
      </c>
      <c r="AV129" s="141" t="str">
        <f t="shared" si="44"/>
        <v>000000000000000</v>
      </c>
      <c r="AW129" s="165" t="str">
        <f t="shared" si="32"/>
        <v>PES</v>
      </c>
      <c r="AX129" s="141" t="str">
        <f t="shared" si="45"/>
        <v>0000000000</v>
      </c>
      <c r="AY129" s="142">
        <f t="shared" si="46"/>
        <v>0</v>
      </c>
      <c r="AZ129" s="142">
        <f t="shared" si="46"/>
        <v>0</v>
      </c>
      <c r="BA129" s="141" t="str">
        <f t="shared" si="47"/>
        <v>000000000000000</v>
      </c>
      <c r="BB129" s="141" t="str">
        <f t="shared" si="48"/>
        <v>20210506</v>
      </c>
      <c r="BE129" s="141" t="str">
        <f t="shared" si="49"/>
        <v>000000000000000</v>
      </c>
      <c r="BF129" s="144" t="str">
        <f t="shared" si="49"/>
        <v>000000000000000</v>
      </c>
      <c r="BG129" s="80" t="str">
        <f t="shared" si="50"/>
        <v>0002</v>
      </c>
      <c r="BH129" t="str">
        <f t="shared" si="51"/>
        <v>000000000000000</v>
      </c>
      <c r="BI129" s="170">
        <v>120</v>
      </c>
      <c r="BJ129" s="156">
        <v>100141053</v>
      </c>
      <c r="BK129" s="156">
        <v>200041114</v>
      </c>
      <c r="BL129" s="156" t="s">
        <v>208</v>
      </c>
      <c r="BM129" s="161">
        <v>6500</v>
      </c>
      <c r="BN129" s="157">
        <v>44322</v>
      </c>
      <c r="BO129" s="156">
        <v>47084467</v>
      </c>
      <c r="BQ129">
        <f t="shared" si="52"/>
        <v>41114</v>
      </c>
    </row>
    <row r="130" spans="1:69">
      <c r="A130" s="181">
        <v>121</v>
      </c>
      <c r="B130" s="162">
        <v>44323</v>
      </c>
      <c r="C130" s="130">
        <v>15</v>
      </c>
      <c r="D130" s="131">
        <v>2</v>
      </c>
      <c r="E130">
        <v>41115</v>
      </c>
      <c r="F130">
        <v>41115</v>
      </c>
      <c r="G130" s="133">
        <v>80</v>
      </c>
      <c r="I130" s="169" t="s">
        <v>209</v>
      </c>
      <c r="J130" s="161">
        <v>6500</v>
      </c>
      <c r="R130" s="133" t="s">
        <v>72</v>
      </c>
      <c r="W130" s="162">
        <v>44323</v>
      </c>
      <c r="AB130" s="168" t="s">
        <v>1</v>
      </c>
      <c r="AD130" s="163" t="str">
        <f t="shared" si="33"/>
        <v>202105070150000200000000000000041115000000000000000411158000000000000000000000TAVERNA Aldana                000000000650000000000000000000000000000000000000000000000000000000000000000000000000000000000000000000000000000000000000PES00000000000000000000000000020210507</v>
      </c>
      <c r="AE130" s="164" t="str">
        <f t="shared" si="34"/>
        <v>0150000200000000000000041115Exento</v>
      </c>
      <c r="AF130" s="170">
        <v>121</v>
      </c>
      <c r="AG130" s="141" t="str">
        <f t="shared" si="35"/>
        <v>20210507</v>
      </c>
      <c r="AH130" s="141" t="str">
        <f t="shared" si="36"/>
        <v>015</v>
      </c>
      <c r="AI130" s="141" t="str">
        <f t="shared" si="37"/>
        <v>00002</v>
      </c>
      <c r="AJ130" s="141" t="str">
        <f t="shared" si="38"/>
        <v>00000000000000041115</v>
      </c>
      <c r="AK130" s="141" t="str">
        <f t="shared" si="39"/>
        <v>00000000000000041115</v>
      </c>
      <c r="AL130" s="165" t="str">
        <f t="shared" si="40"/>
        <v>80</v>
      </c>
      <c r="AM130" s="141" t="str">
        <f t="shared" si="41"/>
        <v>00000000000000000000</v>
      </c>
      <c r="AN130" s="143" t="str">
        <f t="shared" si="42"/>
        <v xml:space="preserve">TAVERNA Aldana                </v>
      </c>
      <c r="AO130" s="141" t="str">
        <f t="shared" si="43"/>
        <v>000000000650000</v>
      </c>
      <c r="AP130" s="141" t="str">
        <f t="shared" si="43"/>
        <v>000000000000000</v>
      </c>
      <c r="AQ130" s="141" t="str">
        <f t="shared" si="43"/>
        <v>000000000000000</v>
      </c>
      <c r="AR130" s="141" t="str">
        <f t="shared" si="43"/>
        <v>000000000000000</v>
      </c>
      <c r="AS130" s="141" t="str">
        <f t="shared" si="44"/>
        <v>000000000000000</v>
      </c>
      <c r="AT130" s="141" t="str">
        <f t="shared" si="44"/>
        <v>000000000000000</v>
      </c>
      <c r="AU130" s="141" t="str">
        <f t="shared" si="44"/>
        <v>000000000000000</v>
      </c>
      <c r="AV130" s="141" t="str">
        <f t="shared" si="44"/>
        <v>000000000000000</v>
      </c>
      <c r="AW130" s="165" t="str">
        <f t="shared" si="32"/>
        <v>PES</v>
      </c>
      <c r="AX130" s="141" t="str">
        <f t="shared" si="45"/>
        <v>0000000000</v>
      </c>
      <c r="AY130" s="142">
        <f t="shared" si="46"/>
        <v>0</v>
      </c>
      <c r="AZ130" s="142">
        <f t="shared" si="46"/>
        <v>0</v>
      </c>
      <c r="BA130" s="141" t="str">
        <f t="shared" si="47"/>
        <v>000000000000000</v>
      </c>
      <c r="BB130" s="141" t="str">
        <f t="shared" si="48"/>
        <v>20210507</v>
      </c>
      <c r="BE130" s="141" t="str">
        <f t="shared" si="49"/>
        <v>000000000000000</v>
      </c>
      <c r="BF130" s="144" t="str">
        <f t="shared" si="49"/>
        <v>000000000000000</v>
      </c>
      <c r="BG130" s="80" t="str">
        <f t="shared" si="50"/>
        <v>0002</v>
      </c>
      <c r="BH130" t="str">
        <f t="shared" si="51"/>
        <v>000000000000000</v>
      </c>
      <c r="BI130" s="170">
        <v>121</v>
      </c>
      <c r="BJ130" s="156">
        <v>100141114</v>
      </c>
      <c r="BK130" s="156">
        <v>200041115</v>
      </c>
      <c r="BL130" s="156" t="s">
        <v>209</v>
      </c>
      <c r="BM130" s="161">
        <v>6500</v>
      </c>
      <c r="BN130" s="157">
        <v>44323</v>
      </c>
      <c r="BO130" s="156">
        <v>44895743</v>
      </c>
      <c r="BQ130">
        <f t="shared" si="52"/>
        <v>41115</v>
      </c>
    </row>
    <row r="131" spans="1:69">
      <c r="A131" s="182">
        <v>122</v>
      </c>
      <c r="B131" s="162">
        <v>44323</v>
      </c>
      <c r="C131" s="130">
        <v>15</v>
      </c>
      <c r="D131" s="131">
        <v>2</v>
      </c>
      <c r="E131">
        <v>41116</v>
      </c>
      <c r="F131">
        <v>41116</v>
      </c>
      <c r="G131" s="133">
        <v>80</v>
      </c>
      <c r="I131" s="169" t="s">
        <v>210</v>
      </c>
      <c r="J131" s="161">
        <v>6500</v>
      </c>
      <c r="R131" s="133" t="s">
        <v>72</v>
      </c>
      <c r="W131" s="162">
        <v>44323</v>
      </c>
      <c r="AB131" s="168" t="s">
        <v>1</v>
      </c>
      <c r="AD131" s="163" t="str">
        <f t="shared" si="33"/>
        <v>202105070150000200000000000000041116000000000000000411168000000000000000000000DOMINGUEZ Camila              000000000650000000000000000000000000000000000000000000000000000000000000000000000000000000000000000000000000000000000000PES00000000000000000000000000020210507</v>
      </c>
      <c r="AE131" s="164" t="str">
        <f t="shared" si="34"/>
        <v>0150000200000000000000041116Exento</v>
      </c>
      <c r="AF131" s="170">
        <v>122</v>
      </c>
      <c r="AG131" s="141" t="str">
        <f t="shared" si="35"/>
        <v>20210507</v>
      </c>
      <c r="AH131" s="141" t="str">
        <f t="shared" si="36"/>
        <v>015</v>
      </c>
      <c r="AI131" s="141" t="str">
        <f t="shared" si="37"/>
        <v>00002</v>
      </c>
      <c r="AJ131" s="141" t="str">
        <f t="shared" si="38"/>
        <v>00000000000000041116</v>
      </c>
      <c r="AK131" s="141" t="str">
        <f t="shared" si="39"/>
        <v>00000000000000041116</v>
      </c>
      <c r="AL131" s="165" t="str">
        <f t="shared" si="40"/>
        <v>80</v>
      </c>
      <c r="AM131" s="141" t="str">
        <f t="shared" si="41"/>
        <v>00000000000000000000</v>
      </c>
      <c r="AN131" s="143" t="str">
        <f t="shared" si="42"/>
        <v xml:space="preserve">DOMINGUEZ Camila              </v>
      </c>
      <c r="AO131" s="141" t="str">
        <f t="shared" si="43"/>
        <v>000000000650000</v>
      </c>
      <c r="AP131" s="141" t="str">
        <f t="shared" si="43"/>
        <v>000000000000000</v>
      </c>
      <c r="AQ131" s="141" t="str">
        <f t="shared" si="43"/>
        <v>000000000000000</v>
      </c>
      <c r="AR131" s="141" t="str">
        <f t="shared" si="43"/>
        <v>000000000000000</v>
      </c>
      <c r="AS131" s="141" t="str">
        <f t="shared" si="44"/>
        <v>000000000000000</v>
      </c>
      <c r="AT131" s="141" t="str">
        <f t="shared" si="44"/>
        <v>000000000000000</v>
      </c>
      <c r="AU131" s="141" t="str">
        <f t="shared" si="44"/>
        <v>000000000000000</v>
      </c>
      <c r="AV131" s="141" t="str">
        <f t="shared" si="44"/>
        <v>000000000000000</v>
      </c>
      <c r="AW131" s="165" t="str">
        <f t="shared" si="32"/>
        <v>PES</v>
      </c>
      <c r="AX131" s="141" t="str">
        <f t="shared" si="45"/>
        <v>0000000000</v>
      </c>
      <c r="AY131" s="142">
        <f t="shared" si="46"/>
        <v>0</v>
      </c>
      <c r="AZ131" s="142">
        <f t="shared" si="46"/>
        <v>0</v>
      </c>
      <c r="BA131" s="141" t="str">
        <f t="shared" si="47"/>
        <v>000000000000000</v>
      </c>
      <c r="BB131" s="141" t="str">
        <f t="shared" si="48"/>
        <v>20210507</v>
      </c>
      <c r="BE131" s="141" t="str">
        <f t="shared" si="49"/>
        <v>000000000000000</v>
      </c>
      <c r="BF131" s="144" t="str">
        <f t="shared" si="49"/>
        <v>000000000000000</v>
      </c>
      <c r="BG131" s="80" t="str">
        <f t="shared" si="50"/>
        <v>0002</v>
      </c>
      <c r="BH131" t="str">
        <f t="shared" si="51"/>
        <v>000000000000000</v>
      </c>
      <c r="BI131" s="170">
        <v>122</v>
      </c>
      <c r="BJ131" s="156">
        <v>100141135</v>
      </c>
      <c r="BK131" s="156">
        <v>200041116</v>
      </c>
      <c r="BL131" s="156" t="s">
        <v>210</v>
      </c>
      <c r="BM131" s="161">
        <v>6500</v>
      </c>
      <c r="BN131" s="157">
        <v>44323</v>
      </c>
      <c r="BO131" s="156">
        <v>45543530</v>
      </c>
      <c r="BQ131">
        <f t="shared" si="52"/>
        <v>41116</v>
      </c>
    </row>
    <row r="132" spans="1:69">
      <c r="A132" s="181">
        <v>123</v>
      </c>
      <c r="B132" s="162">
        <v>44323</v>
      </c>
      <c r="C132" s="130">
        <v>15</v>
      </c>
      <c r="D132" s="131">
        <v>2</v>
      </c>
      <c r="E132">
        <v>41117</v>
      </c>
      <c r="F132">
        <v>41117</v>
      </c>
      <c r="G132" s="133">
        <v>80</v>
      </c>
      <c r="I132" s="169" t="s">
        <v>211</v>
      </c>
      <c r="J132" s="161">
        <v>6500</v>
      </c>
      <c r="R132" s="133" t="s">
        <v>72</v>
      </c>
      <c r="W132" s="162">
        <v>44323</v>
      </c>
      <c r="AB132" s="168" t="s">
        <v>1</v>
      </c>
      <c r="AD132" s="163" t="str">
        <f t="shared" si="33"/>
        <v>202105070150000200000000000000041117000000000000000411178000000000000000000000MORALES Martin                000000000650000000000000000000000000000000000000000000000000000000000000000000000000000000000000000000000000000000000000PES00000000000000000000000000020210507</v>
      </c>
      <c r="AE132" s="164" t="str">
        <f t="shared" si="34"/>
        <v>0150000200000000000000041117Exento</v>
      </c>
      <c r="AF132" s="170">
        <v>123</v>
      </c>
      <c r="AG132" s="141" t="str">
        <f t="shared" si="35"/>
        <v>20210507</v>
      </c>
      <c r="AH132" s="141" t="str">
        <f t="shared" si="36"/>
        <v>015</v>
      </c>
      <c r="AI132" s="141" t="str">
        <f t="shared" si="37"/>
        <v>00002</v>
      </c>
      <c r="AJ132" s="141" t="str">
        <f t="shared" si="38"/>
        <v>00000000000000041117</v>
      </c>
      <c r="AK132" s="141" t="str">
        <f t="shared" si="39"/>
        <v>00000000000000041117</v>
      </c>
      <c r="AL132" s="165" t="str">
        <f t="shared" si="40"/>
        <v>80</v>
      </c>
      <c r="AM132" s="141" t="str">
        <f t="shared" si="41"/>
        <v>00000000000000000000</v>
      </c>
      <c r="AN132" s="143" t="str">
        <f t="shared" si="42"/>
        <v xml:space="preserve">MORALES Martin                </v>
      </c>
      <c r="AO132" s="141" t="str">
        <f t="shared" si="43"/>
        <v>000000000650000</v>
      </c>
      <c r="AP132" s="141" t="str">
        <f t="shared" si="43"/>
        <v>000000000000000</v>
      </c>
      <c r="AQ132" s="141" t="str">
        <f t="shared" si="43"/>
        <v>000000000000000</v>
      </c>
      <c r="AR132" s="141" t="str">
        <f t="shared" si="43"/>
        <v>000000000000000</v>
      </c>
      <c r="AS132" s="141" t="str">
        <f t="shared" si="44"/>
        <v>000000000000000</v>
      </c>
      <c r="AT132" s="141" t="str">
        <f t="shared" si="44"/>
        <v>000000000000000</v>
      </c>
      <c r="AU132" s="141" t="str">
        <f t="shared" si="44"/>
        <v>000000000000000</v>
      </c>
      <c r="AV132" s="141" t="str">
        <f t="shared" si="44"/>
        <v>000000000000000</v>
      </c>
      <c r="AW132" s="165" t="str">
        <f t="shared" si="32"/>
        <v>PES</v>
      </c>
      <c r="AX132" s="141" t="str">
        <f t="shared" si="45"/>
        <v>0000000000</v>
      </c>
      <c r="AY132" s="142">
        <f t="shared" si="46"/>
        <v>0</v>
      </c>
      <c r="AZ132" s="142">
        <f t="shared" si="46"/>
        <v>0</v>
      </c>
      <c r="BA132" s="141" t="str">
        <f t="shared" si="47"/>
        <v>000000000000000</v>
      </c>
      <c r="BB132" s="141" t="str">
        <f t="shared" si="48"/>
        <v>20210507</v>
      </c>
      <c r="BE132" s="141" t="str">
        <f t="shared" si="49"/>
        <v>000000000000000</v>
      </c>
      <c r="BF132" s="144" t="str">
        <f t="shared" si="49"/>
        <v>000000000000000</v>
      </c>
      <c r="BG132" s="80" t="str">
        <f t="shared" si="50"/>
        <v>0002</v>
      </c>
      <c r="BH132" t="str">
        <f t="shared" si="51"/>
        <v>000000000000000</v>
      </c>
      <c r="BI132" s="170">
        <v>123</v>
      </c>
      <c r="BJ132" s="156">
        <v>100141101</v>
      </c>
      <c r="BK132" s="156">
        <v>200041117</v>
      </c>
      <c r="BL132" s="156" t="s">
        <v>211</v>
      </c>
      <c r="BM132" s="161">
        <v>6500</v>
      </c>
      <c r="BN132" s="157">
        <v>44323</v>
      </c>
      <c r="BO132" s="156">
        <v>45739643</v>
      </c>
      <c r="BQ132">
        <f t="shared" si="52"/>
        <v>41117</v>
      </c>
    </row>
    <row r="133" spans="1:69">
      <c r="A133" s="182">
        <v>124</v>
      </c>
      <c r="B133" s="162">
        <v>44323</v>
      </c>
      <c r="C133" s="130">
        <v>15</v>
      </c>
      <c r="D133" s="131">
        <v>2</v>
      </c>
      <c r="E133">
        <v>41118</v>
      </c>
      <c r="F133">
        <v>41118</v>
      </c>
      <c r="G133" s="133">
        <v>80</v>
      </c>
      <c r="I133" s="169" t="s">
        <v>174</v>
      </c>
      <c r="J133" s="161">
        <v>6500</v>
      </c>
      <c r="R133" s="133" t="s">
        <v>72</v>
      </c>
      <c r="W133" s="162">
        <v>44323</v>
      </c>
      <c r="AB133" s="168" t="s">
        <v>1</v>
      </c>
      <c r="AD133" s="163" t="str">
        <f t="shared" si="33"/>
        <v>202105070150000200000000000000041118000000000000000411188000000000000000000000ULRICH STERZEN MILENA         000000000650000000000000000000000000000000000000000000000000000000000000000000000000000000000000000000000000000000000000PES00000000000000000000000000020210507</v>
      </c>
      <c r="AE133" s="164" t="str">
        <f t="shared" si="34"/>
        <v>0150000200000000000000041118Exento</v>
      </c>
      <c r="AF133" s="170">
        <v>124</v>
      </c>
      <c r="AG133" s="141" t="str">
        <f t="shared" si="35"/>
        <v>20210507</v>
      </c>
      <c r="AH133" s="141" t="str">
        <f t="shared" si="36"/>
        <v>015</v>
      </c>
      <c r="AI133" s="141" t="str">
        <f t="shared" si="37"/>
        <v>00002</v>
      </c>
      <c r="AJ133" s="141" t="str">
        <f t="shared" si="38"/>
        <v>00000000000000041118</v>
      </c>
      <c r="AK133" s="141" t="str">
        <f t="shared" si="39"/>
        <v>00000000000000041118</v>
      </c>
      <c r="AL133" s="165" t="str">
        <f t="shared" si="40"/>
        <v>80</v>
      </c>
      <c r="AM133" s="141" t="str">
        <f t="shared" si="41"/>
        <v>00000000000000000000</v>
      </c>
      <c r="AN133" s="143" t="str">
        <f t="shared" si="42"/>
        <v xml:space="preserve">ULRICH STERZEN MILENA         </v>
      </c>
      <c r="AO133" s="141" t="str">
        <f t="shared" si="43"/>
        <v>000000000650000</v>
      </c>
      <c r="AP133" s="141" t="str">
        <f t="shared" si="43"/>
        <v>000000000000000</v>
      </c>
      <c r="AQ133" s="141" t="str">
        <f t="shared" si="43"/>
        <v>000000000000000</v>
      </c>
      <c r="AR133" s="141" t="str">
        <f t="shared" si="43"/>
        <v>000000000000000</v>
      </c>
      <c r="AS133" s="141" t="str">
        <f t="shared" si="44"/>
        <v>000000000000000</v>
      </c>
      <c r="AT133" s="141" t="str">
        <f t="shared" si="44"/>
        <v>000000000000000</v>
      </c>
      <c r="AU133" s="141" t="str">
        <f t="shared" si="44"/>
        <v>000000000000000</v>
      </c>
      <c r="AV133" s="141" t="str">
        <f t="shared" si="44"/>
        <v>000000000000000</v>
      </c>
      <c r="AW133" s="165" t="str">
        <f t="shared" si="32"/>
        <v>PES</v>
      </c>
      <c r="AX133" s="141" t="str">
        <f t="shared" si="45"/>
        <v>0000000000</v>
      </c>
      <c r="AY133" s="142">
        <f t="shared" si="46"/>
        <v>0</v>
      </c>
      <c r="AZ133" s="142">
        <f t="shared" si="46"/>
        <v>0</v>
      </c>
      <c r="BA133" s="141" t="str">
        <f t="shared" si="47"/>
        <v>000000000000000</v>
      </c>
      <c r="BB133" s="141" t="str">
        <f t="shared" si="48"/>
        <v>20210507</v>
      </c>
      <c r="BE133" s="141" t="str">
        <f t="shared" si="49"/>
        <v>000000000000000</v>
      </c>
      <c r="BF133" s="144" t="str">
        <f t="shared" si="49"/>
        <v>000000000000000</v>
      </c>
      <c r="BG133" s="80" t="str">
        <f t="shared" si="50"/>
        <v>0002</v>
      </c>
      <c r="BH133" t="str">
        <f t="shared" si="51"/>
        <v>000000000000000</v>
      </c>
      <c r="BI133" s="170">
        <v>124</v>
      </c>
      <c r="BJ133" s="156">
        <v>100141097</v>
      </c>
      <c r="BK133" s="156">
        <v>200041118</v>
      </c>
      <c r="BL133" s="156" t="s">
        <v>174</v>
      </c>
      <c r="BM133" s="161">
        <v>6500</v>
      </c>
      <c r="BN133" s="157">
        <v>44323</v>
      </c>
      <c r="BO133" s="156">
        <v>46098591</v>
      </c>
      <c r="BQ133">
        <f t="shared" si="52"/>
        <v>41118</v>
      </c>
    </row>
    <row r="134" spans="1:69">
      <c r="A134" s="181">
        <v>125</v>
      </c>
      <c r="B134" s="162">
        <v>44323</v>
      </c>
      <c r="C134" s="130">
        <v>15</v>
      </c>
      <c r="D134" s="131">
        <v>2</v>
      </c>
      <c r="E134">
        <v>41119</v>
      </c>
      <c r="F134">
        <v>41119</v>
      </c>
      <c r="G134" s="133">
        <v>80</v>
      </c>
      <c r="I134" s="169" t="s">
        <v>212</v>
      </c>
      <c r="J134" s="161">
        <v>6500</v>
      </c>
      <c r="R134" s="133" t="s">
        <v>72</v>
      </c>
      <c r="W134" s="162">
        <v>44323</v>
      </c>
      <c r="AB134" s="168" t="s">
        <v>1</v>
      </c>
      <c r="AD134" s="163" t="str">
        <f t="shared" si="33"/>
        <v>202105070150000200000000000000041119000000000000000411198000000000000000000000RODRIGUEZ MARIN Leandro       000000000650000000000000000000000000000000000000000000000000000000000000000000000000000000000000000000000000000000000000PES00000000000000000000000000020210507</v>
      </c>
      <c r="AE134" s="164" t="str">
        <f t="shared" si="34"/>
        <v>0150000200000000000000041119Exento</v>
      </c>
      <c r="AF134" s="170">
        <v>125</v>
      </c>
      <c r="AG134" s="141" t="str">
        <f t="shared" si="35"/>
        <v>20210507</v>
      </c>
      <c r="AH134" s="141" t="str">
        <f t="shared" si="36"/>
        <v>015</v>
      </c>
      <c r="AI134" s="141" t="str">
        <f t="shared" si="37"/>
        <v>00002</v>
      </c>
      <c r="AJ134" s="141" t="str">
        <f t="shared" si="38"/>
        <v>00000000000000041119</v>
      </c>
      <c r="AK134" s="141" t="str">
        <f t="shared" si="39"/>
        <v>00000000000000041119</v>
      </c>
      <c r="AL134" s="165" t="str">
        <f t="shared" si="40"/>
        <v>80</v>
      </c>
      <c r="AM134" s="141" t="str">
        <f t="shared" si="41"/>
        <v>00000000000000000000</v>
      </c>
      <c r="AN134" s="143" t="str">
        <f t="shared" si="42"/>
        <v xml:space="preserve">RODRIGUEZ MARIN Leandro       </v>
      </c>
      <c r="AO134" s="141" t="str">
        <f t="shared" si="43"/>
        <v>000000000650000</v>
      </c>
      <c r="AP134" s="141" t="str">
        <f t="shared" si="43"/>
        <v>000000000000000</v>
      </c>
      <c r="AQ134" s="141" t="str">
        <f t="shared" si="43"/>
        <v>000000000000000</v>
      </c>
      <c r="AR134" s="141" t="str">
        <f t="shared" si="43"/>
        <v>000000000000000</v>
      </c>
      <c r="AS134" s="141" t="str">
        <f t="shared" si="44"/>
        <v>000000000000000</v>
      </c>
      <c r="AT134" s="141" t="str">
        <f t="shared" si="44"/>
        <v>000000000000000</v>
      </c>
      <c r="AU134" s="141" t="str">
        <f t="shared" si="44"/>
        <v>000000000000000</v>
      </c>
      <c r="AV134" s="141" t="str">
        <f t="shared" si="44"/>
        <v>000000000000000</v>
      </c>
      <c r="AW134" s="165" t="str">
        <f t="shared" si="32"/>
        <v>PES</v>
      </c>
      <c r="AX134" s="141" t="str">
        <f t="shared" si="45"/>
        <v>0000000000</v>
      </c>
      <c r="AY134" s="142">
        <f t="shared" si="46"/>
        <v>0</v>
      </c>
      <c r="AZ134" s="142">
        <f t="shared" si="46"/>
        <v>0</v>
      </c>
      <c r="BA134" s="141" t="str">
        <f t="shared" si="47"/>
        <v>000000000000000</v>
      </c>
      <c r="BB134" s="141" t="str">
        <f t="shared" si="48"/>
        <v>20210507</v>
      </c>
      <c r="BE134" s="141" t="str">
        <f t="shared" si="49"/>
        <v>000000000000000</v>
      </c>
      <c r="BF134" s="144" t="str">
        <f t="shared" si="49"/>
        <v>000000000000000</v>
      </c>
      <c r="BG134" s="80" t="str">
        <f t="shared" si="50"/>
        <v>0002</v>
      </c>
      <c r="BH134" t="str">
        <f t="shared" si="51"/>
        <v>000000000000000</v>
      </c>
      <c r="BI134" s="170">
        <v>125</v>
      </c>
      <c r="BJ134" s="156">
        <v>100141046</v>
      </c>
      <c r="BK134" s="156">
        <v>200041119</v>
      </c>
      <c r="BL134" s="156" t="s">
        <v>212</v>
      </c>
      <c r="BM134" s="161">
        <v>6500</v>
      </c>
      <c r="BN134" s="157">
        <v>44323</v>
      </c>
      <c r="BO134" s="156">
        <v>47254384</v>
      </c>
      <c r="BQ134">
        <f t="shared" si="52"/>
        <v>41119</v>
      </c>
    </row>
    <row r="135" spans="1:69">
      <c r="A135" s="182">
        <v>126</v>
      </c>
      <c r="B135" s="162">
        <v>44323</v>
      </c>
      <c r="C135" s="130">
        <v>15</v>
      </c>
      <c r="D135" s="131">
        <v>2</v>
      </c>
      <c r="E135">
        <v>41120</v>
      </c>
      <c r="F135">
        <v>41120</v>
      </c>
      <c r="G135" s="133">
        <v>80</v>
      </c>
      <c r="I135" s="169" t="s">
        <v>213</v>
      </c>
      <c r="J135" s="161">
        <v>6150</v>
      </c>
      <c r="R135" s="133" t="s">
        <v>72</v>
      </c>
      <c r="W135" s="162">
        <v>44323</v>
      </c>
      <c r="AB135" s="168" t="s">
        <v>1</v>
      </c>
      <c r="AD135" s="163" t="str">
        <f t="shared" si="33"/>
        <v>202105070150000200000000000000041120000000000000000411208000000000000000000000KUKITA MAIA AILEN             000000000615000000000000000000000000000000000000000000000000000000000000000000000000000000000000000000000000000000000000PES00000000000000000000000000020210507</v>
      </c>
      <c r="AE135" s="164" t="str">
        <f t="shared" si="34"/>
        <v>0150000200000000000000041120Exento</v>
      </c>
      <c r="AF135" s="170">
        <v>126</v>
      </c>
      <c r="AG135" s="141" t="str">
        <f t="shared" si="35"/>
        <v>20210507</v>
      </c>
      <c r="AH135" s="141" t="str">
        <f t="shared" si="36"/>
        <v>015</v>
      </c>
      <c r="AI135" s="141" t="str">
        <f t="shared" si="37"/>
        <v>00002</v>
      </c>
      <c r="AJ135" s="141" t="str">
        <f t="shared" si="38"/>
        <v>00000000000000041120</v>
      </c>
      <c r="AK135" s="141" t="str">
        <f t="shared" si="39"/>
        <v>00000000000000041120</v>
      </c>
      <c r="AL135" s="165" t="str">
        <f t="shared" si="40"/>
        <v>80</v>
      </c>
      <c r="AM135" s="141" t="str">
        <f t="shared" si="41"/>
        <v>00000000000000000000</v>
      </c>
      <c r="AN135" s="143" t="str">
        <f t="shared" si="42"/>
        <v xml:space="preserve">KUKITA MAIA AILEN             </v>
      </c>
      <c r="AO135" s="141" t="str">
        <f t="shared" si="43"/>
        <v>000000000615000</v>
      </c>
      <c r="AP135" s="141" t="str">
        <f t="shared" si="43"/>
        <v>000000000000000</v>
      </c>
      <c r="AQ135" s="141" t="str">
        <f t="shared" si="43"/>
        <v>000000000000000</v>
      </c>
      <c r="AR135" s="141" t="str">
        <f t="shared" si="43"/>
        <v>000000000000000</v>
      </c>
      <c r="AS135" s="141" t="str">
        <f t="shared" si="44"/>
        <v>000000000000000</v>
      </c>
      <c r="AT135" s="141" t="str">
        <f t="shared" si="44"/>
        <v>000000000000000</v>
      </c>
      <c r="AU135" s="141" t="str">
        <f t="shared" si="44"/>
        <v>000000000000000</v>
      </c>
      <c r="AV135" s="141" t="str">
        <f t="shared" si="44"/>
        <v>000000000000000</v>
      </c>
      <c r="AW135" s="165" t="str">
        <f t="shared" si="32"/>
        <v>PES</v>
      </c>
      <c r="AX135" s="141" t="str">
        <f t="shared" si="45"/>
        <v>0000000000</v>
      </c>
      <c r="AY135" s="142">
        <f t="shared" si="46"/>
        <v>0</v>
      </c>
      <c r="AZ135" s="142">
        <f t="shared" si="46"/>
        <v>0</v>
      </c>
      <c r="BA135" s="141" t="str">
        <f t="shared" si="47"/>
        <v>000000000000000</v>
      </c>
      <c r="BB135" s="141" t="str">
        <f t="shared" si="48"/>
        <v>20210507</v>
      </c>
      <c r="BE135" s="141" t="str">
        <f t="shared" si="49"/>
        <v>000000000000000</v>
      </c>
      <c r="BF135" s="144" t="str">
        <f t="shared" si="49"/>
        <v>000000000000000</v>
      </c>
      <c r="BG135" s="80" t="str">
        <f t="shared" si="50"/>
        <v>0002</v>
      </c>
      <c r="BH135" t="str">
        <f t="shared" si="51"/>
        <v>000000000000000</v>
      </c>
      <c r="BI135" s="170">
        <v>126</v>
      </c>
      <c r="BJ135" s="156">
        <v>100140960</v>
      </c>
      <c r="BK135" s="156">
        <v>200041120</v>
      </c>
      <c r="BL135" s="156" t="s">
        <v>213</v>
      </c>
      <c r="BM135" s="161">
        <v>6150</v>
      </c>
      <c r="BN135" s="157">
        <v>44323</v>
      </c>
      <c r="BO135" s="156">
        <v>49407063</v>
      </c>
      <c r="BQ135">
        <f t="shared" si="52"/>
        <v>41120</v>
      </c>
    </row>
    <row r="136" spans="1:69">
      <c r="A136" s="181">
        <v>127</v>
      </c>
      <c r="B136" s="162">
        <v>44323</v>
      </c>
      <c r="C136" s="130">
        <v>15</v>
      </c>
      <c r="D136" s="131">
        <v>2</v>
      </c>
      <c r="E136">
        <v>41121</v>
      </c>
      <c r="F136">
        <v>41121</v>
      </c>
      <c r="G136" s="133">
        <v>80</v>
      </c>
      <c r="I136" s="169" t="s">
        <v>214</v>
      </c>
      <c r="J136" s="161">
        <v>5500</v>
      </c>
      <c r="R136" s="133" t="s">
        <v>72</v>
      </c>
      <c r="W136" s="162">
        <v>44323</v>
      </c>
      <c r="AB136" s="168" t="s">
        <v>1</v>
      </c>
      <c r="AD136" s="163" t="str">
        <f t="shared" si="33"/>
        <v>202105070150000200000000000000041121000000000000000411218000000000000000000000COFAN Malena Sol              000000000550000000000000000000000000000000000000000000000000000000000000000000000000000000000000000000000000000000000000PES00000000000000000000000000020210507</v>
      </c>
      <c r="AE136" s="164" t="str">
        <f t="shared" si="34"/>
        <v>0150000200000000000000041121Exento</v>
      </c>
      <c r="AF136" s="170">
        <v>127</v>
      </c>
      <c r="AG136" s="141" t="str">
        <f t="shared" si="35"/>
        <v>20210507</v>
      </c>
      <c r="AH136" s="141" t="str">
        <f t="shared" si="36"/>
        <v>015</v>
      </c>
      <c r="AI136" s="141" t="str">
        <f t="shared" si="37"/>
        <v>00002</v>
      </c>
      <c r="AJ136" s="141" t="str">
        <f t="shared" si="38"/>
        <v>00000000000000041121</v>
      </c>
      <c r="AK136" s="141" t="str">
        <f t="shared" si="39"/>
        <v>00000000000000041121</v>
      </c>
      <c r="AL136" s="165" t="str">
        <f t="shared" si="40"/>
        <v>80</v>
      </c>
      <c r="AM136" s="141" t="str">
        <f t="shared" si="41"/>
        <v>00000000000000000000</v>
      </c>
      <c r="AN136" s="143" t="str">
        <f t="shared" si="42"/>
        <v xml:space="preserve">COFAN Malena Sol              </v>
      </c>
      <c r="AO136" s="141" t="str">
        <f t="shared" si="43"/>
        <v>000000000550000</v>
      </c>
      <c r="AP136" s="141" t="str">
        <f t="shared" si="43"/>
        <v>000000000000000</v>
      </c>
      <c r="AQ136" s="141" t="str">
        <f t="shared" si="43"/>
        <v>000000000000000</v>
      </c>
      <c r="AR136" s="141" t="str">
        <f t="shared" si="43"/>
        <v>000000000000000</v>
      </c>
      <c r="AS136" s="141" t="str">
        <f t="shared" si="44"/>
        <v>000000000000000</v>
      </c>
      <c r="AT136" s="141" t="str">
        <f t="shared" si="44"/>
        <v>000000000000000</v>
      </c>
      <c r="AU136" s="141" t="str">
        <f t="shared" si="44"/>
        <v>000000000000000</v>
      </c>
      <c r="AV136" s="141" t="str">
        <f t="shared" si="44"/>
        <v>000000000000000</v>
      </c>
      <c r="AW136" s="165" t="str">
        <f t="shared" si="32"/>
        <v>PES</v>
      </c>
      <c r="AX136" s="141" t="str">
        <f t="shared" si="45"/>
        <v>0000000000</v>
      </c>
      <c r="AY136" s="142">
        <f t="shared" si="46"/>
        <v>0</v>
      </c>
      <c r="AZ136" s="142">
        <f t="shared" si="46"/>
        <v>0</v>
      </c>
      <c r="BA136" s="141" t="str">
        <f t="shared" si="47"/>
        <v>000000000000000</v>
      </c>
      <c r="BB136" s="141" t="str">
        <f t="shared" si="48"/>
        <v>20210507</v>
      </c>
      <c r="BE136" s="141" t="str">
        <f t="shared" si="49"/>
        <v>000000000000000</v>
      </c>
      <c r="BF136" s="144" t="str">
        <f t="shared" si="49"/>
        <v>000000000000000</v>
      </c>
      <c r="BG136" s="80" t="str">
        <f t="shared" si="50"/>
        <v>0002</v>
      </c>
      <c r="BH136" t="str">
        <f t="shared" si="51"/>
        <v>000000000000000</v>
      </c>
      <c r="BI136" s="170">
        <v>127</v>
      </c>
      <c r="BJ136" s="156">
        <v>100140764</v>
      </c>
      <c r="BK136" s="156">
        <v>200041121</v>
      </c>
      <c r="BL136" s="156" t="s">
        <v>214</v>
      </c>
      <c r="BM136" s="161">
        <v>5500</v>
      </c>
      <c r="BN136" s="157">
        <v>44323</v>
      </c>
      <c r="BO136" s="156">
        <v>51121639</v>
      </c>
      <c r="BQ136">
        <f t="shared" si="52"/>
        <v>41121</v>
      </c>
    </row>
    <row r="137" spans="1:69">
      <c r="A137" s="182">
        <v>128</v>
      </c>
      <c r="B137" s="162">
        <v>44323</v>
      </c>
      <c r="C137" s="130">
        <v>15</v>
      </c>
      <c r="D137" s="131">
        <v>2</v>
      </c>
      <c r="E137">
        <v>41122</v>
      </c>
      <c r="F137">
        <v>41122</v>
      </c>
      <c r="G137" s="133">
        <v>80</v>
      </c>
      <c r="I137" s="169" t="s">
        <v>215</v>
      </c>
      <c r="J137" s="161">
        <v>5500</v>
      </c>
      <c r="R137" s="133" t="s">
        <v>72</v>
      </c>
      <c r="W137" s="162">
        <v>44323</v>
      </c>
      <c r="AB137" s="168" t="s">
        <v>1</v>
      </c>
      <c r="AD137" s="163" t="str">
        <f t="shared" si="33"/>
        <v>202105070150000200000000000000041122000000000000000411228000000000000000000000CAVAGNINO Alma                000000000550000000000000000000000000000000000000000000000000000000000000000000000000000000000000000000000000000000000000PES00000000000000000000000000020210507</v>
      </c>
      <c r="AE137" s="164" t="str">
        <f t="shared" si="34"/>
        <v>0150000200000000000000041122Exento</v>
      </c>
      <c r="AF137" s="170">
        <v>128</v>
      </c>
      <c r="AG137" s="141" t="str">
        <f t="shared" si="35"/>
        <v>20210507</v>
      </c>
      <c r="AH137" s="141" t="str">
        <f t="shared" si="36"/>
        <v>015</v>
      </c>
      <c r="AI137" s="141" t="str">
        <f t="shared" si="37"/>
        <v>00002</v>
      </c>
      <c r="AJ137" s="141" t="str">
        <f t="shared" si="38"/>
        <v>00000000000000041122</v>
      </c>
      <c r="AK137" s="141" t="str">
        <f t="shared" si="39"/>
        <v>00000000000000041122</v>
      </c>
      <c r="AL137" s="165" t="str">
        <f t="shared" si="40"/>
        <v>80</v>
      </c>
      <c r="AM137" s="141" t="str">
        <f t="shared" si="41"/>
        <v>00000000000000000000</v>
      </c>
      <c r="AN137" s="143" t="str">
        <f t="shared" si="42"/>
        <v xml:space="preserve">CAVAGNINO Alma                </v>
      </c>
      <c r="AO137" s="141" t="str">
        <f t="shared" si="43"/>
        <v>000000000550000</v>
      </c>
      <c r="AP137" s="141" t="str">
        <f t="shared" si="43"/>
        <v>000000000000000</v>
      </c>
      <c r="AQ137" s="141" t="str">
        <f t="shared" si="43"/>
        <v>000000000000000</v>
      </c>
      <c r="AR137" s="141" t="str">
        <f t="shared" si="43"/>
        <v>000000000000000</v>
      </c>
      <c r="AS137" s="141" t="str">
        <f t="shared" si="44"/>
        <v>000000000000000</v>
      </c>
      <c r="AT137" s="141" t="str">
        <f t="shared" si="44"/>
        <v>000000000000000</v>
      </c>
      <c r="AU137" s="141" t="str">
        <f t="shared" si="44"/>
        <v>000000000000000</v>
      </c>
      <c r="AV137" s="141" t="str">
        <f t="shared" si="44"/>
        <v>000000000000000</v>
      </c>
      <c r="AW137" s="165" t="str">
        <f t="shared" si="32"/>
        <v>PES</v>
      </c>
      <c r="AX137" s="141" t="str">
        <f t="shared" si="45"/>
        <v>0000000000</v>
      </c>
      <c r="AY137" s="142">
        <f t="shared" si="46"/>
        <v>0</v>
      </c>
      <c r="AZ137" s="142">
        <f t="shared" si="46"/>
        <v>0</v>
      </c>
      <c r="BA137" s="141" t="str">
        <f t="shared" si="47"/>
        <v>000000000000000</v>
      </c>
      <c r="BB137" s="141" t="str">
        <f t="shared" si="48"/>
        <v>20210507</v>
      </c>
      <c r="BE137" s="141" t="str">
        <f t="shared" si="49"/>
        <v>000000000000000</v>
      </c>
      <c r="BF137" s="144" t="str">
        <f t="shared" si="49"/>
        <v>000000000000000</v>
      </c>
      <c r="BG137" s="80" t="str">
        <f t="shared" si="50"/>
        <v>0002</v>
      </c>
      <c r="BH137" t="str">
        <f t="shared" si="51"/>
        <v>000000000000000</v>
      </c>
      <c r="BI137" s="170">
        <v>128</v>
      </c>
      <c r="BJ137" s="156">
        <v>100140910</v>
      </c>
      <c r="BK137" s="156">
        <v>200041122</v>
      </c>
      <c r="BL137" s="156" t="s">
        <v>215</v>
      </c>
      <c r="BM137" s="161">
        <v>5500</v>
      </c>
      <c r="BN137" s="157">
        <v>44323</v>
      </c>
      <c r="BO137" s="156">
        <v>51212612</v>
      </c>
      <c r="BQ137">
        <f t="shared" si="52"/>
        <v>41122</v>
      </c>
    </row>
    <row r="138" spans="1:69">
      <c r="A138" s="181">
        <v>129</v>
      </c>
      <c r="B138" s="162">
        <v>44323</v>
      </c>
      <c r="C138" s="130">
        <v>15</v>
      </c>
      <c r="D138" s="131">
        <v>2</v>
      </c>
      <c r="E138">
        <v>41123</v>
      </c>
      <c r="F138">
        <v>41123</v>
      </c>
      <c r="G138" s="133">
        <v>80</v>
      </c>
      <c r="I138" s="169" t="s">
        <v>216</v>
      </c>
      <c r="J138" s="161">
        <v>5550</v>
      </c>
      <c r="R138" s="133" t="s">
        <v>72</v>
      </c>
      <c r="W138" s="162">
        <v>44323</v>
      </c>
      <c r="AB138" s="168" t="s">
        <v>1</v>
      </c>
      <c r="AD138" s="163" t="str">
        <f t="shared" si="33"/>
        <v>202105070150000200000000000000041123000000000000000411238000000000000000000000RODRIGUEZ MARIN Luciano       000000000555000000000000000000000000000000000000000000000000000000000000000000000000000000000000000000000000000000000000PES00000000000000000000000000020210507</v>
      </c>
      <c r="AE138" s="164" t="str">
        <f t="shared" si="34"/>
        <v>0150000200000000000000041123Exento</v>
      </c>
      <c r="AF138" s="170">
        <v>129</v>
      </c>
      <c r="AG138" s="141" t="str">
        <f t="shared" si="35"/>
        <v>20210507</v>
      </c>
      <c r="AH138" s="141" t="str">
        <f t="shared" si="36"/>
        <v>015</v>
      </c>
      <c r="AI138" s="141" t="str">
        <f t="shared" si="37"/>
        <v>00002</v>
      </c>
      <c r="AJ138" s="141" t="str">
        <f t="shared" si="38"/>
        <v>00000000000000041123</v>
      </c>
      <c r="AK138" s="141" t="str">
        <f t="shared" si="39"/>
        <v>00000000000000041123</v>
      </c>
      <c r="AL138" s="165" t="str">
        <f t="shared" si="40"/>
        <v>80</v>
      </c>
      <c r="AM138" s="141" t="str">
        <f t="shared" si="41"/>
        <v>00000000000000000000</v>
      </c>
      <c r="AN138" s="143" t="str">
        <f t="shared" si="42"/>
        <v xml:space="preserve">RODRIGUEZ MARIN Luciano       </v>
      </c>
      <c r="AO138" s="141" t="str">
        <f t="shared" si="43"/>
        <v>000000000555000</v>
      </c>
      <c r="AP138" s="141" t="str">
        <f t="shared" si="43"/>
        <v>000000000000000</v>
      </c>
      <c r="AQ138" s="141" t="str">
        <f t="shared" si="43"/>
        <v>000000000000000</v>
      </c>
      <c r="AR138" s="141" t="str">
        <f t="shared" ref="AR138:AU201" si="53">TEXT(INT(M138*100),"0000000000000"&amp;RIGHT(TEXT(M138*100,"#0,00"),2))</f>
        <v>000000000000000</v>
      </c>
      <c r="AS138" s="141" t="str">
        <f t="shared" si="44"/>
        <v>000000000000000</v>
      </c>
      <c r="AT138" s="141" t="str">
        <f t="shared" si="44"/>
        <v>000000000000000</v>
      </c>
      <c r="AU138" s="141" t="str">
        <f t="shared" si="44"/>
        <v>000000000000000</v>
      </c>
      <c r="AV138" s="141" t="str">
        <f t="shared" ref="AV138:AV201" si="54">TEXT(INT(Q138*100),"0000000000000"&amp;RIGHT(TEXT(Q138*100,"#0,00"),2))</f>
        <v>000000000000000</v>
      </c>
      <c r="AW138" s="165" t="str">
        <f t="shared" ref="AW138:AW201" si="55">R138</f>
        <v>PES</v>
      </c>
      <c r="AX138" s="141" t="str">
        <f t="shared" si="45"/>
        <v>0000000000</v>
      </c>
      <c r="AY138" s="142">
        <f t="shared" si="46"/>
        <v>0</v>
      </c>
      <c r="AZ138" s="142">
        <f t="shared" si="46"/>
        <v>0</v>
      </c>
      <c r="BA138" s="141" t="str">
        <f t="shared" si="47"/>
        <v>000000000000000</v>
      </c>
      <c r="BB138" s="141" t="str">
        <f t="shared" si="48"/>
        <v>20210507</v>
      </c>
      <c r="BE138" s="141" t="str">
        <f t="shared" si="49"/>
        <v>000000000000000</v>
      </c>
      <c r="BF138" s="144" t="str">
        <f t="shared" si="49"/>
        <v>000000000000000</v>
      </c>
      <c r="BG138" s="80" t="str">
        <f t="shared" si="50"/>
        <v>0002</v>
      </c>
      <c r="BH138" t="str">
        <f t="shared" si="51"/>
        <v>000000000000000</v>
      </c>
      <c r="BI138" s="170">
        <v>129</v>
      </c>
      <c r="BJ138" s="156">
        <v>100140718</v>
      </c>
      <c r="BK138" s="156">
        <v>200041123</v>
      </c>
      <c r="BL138" s="156" t="s">
        <v>216</v>
      </c>
      <c r="BM138" s="161">
        <v>5550</v>
      </c>
      <c r="BN138" s="157">
        <v>44323</v>
      </c>
      <c r="BO138" s="156">
        <v>52912554</v>
      </c>
      <c r="BQ138">
        <f t="shared" si="52"/>
        <v>41123</v>
      </c>
    </row>
    <row r="139" spans="1:69">
      <c r="A139" s="182">
        <v>130</v>
      </c>
      <c r="B139" s="162">
        <v>44323</v>
      </c>
      <c r="C139" s="130">
        <v>15</v>
      </c>
      <c r="D139" s="131">
        <v>2</v>
      </c>
      <c r="E139">
        <v>41124</v>
      </c>
      <c r="F139">
        <v>41124</v>
      </c>
      <c r="G139" s="133">
        <v>80</v>
      </c>
      <c r="I139" s="169" t="s">
        <v>217</v>
      </c>
      <c r="J139" s="161">
        <v>5550</v>
      </c>
      <c r="R139" s="133" t="s">
        <v>72</v>
      </c>
      <c r="W139" s="162">
        <v>44323</v>
      </c>
      <c r="AB139" s="168" t="s">
        <v>1</v>
      </c>
      <c r="AD139" s="163" t="str">
        <f t="shared" ref="AD139:AD202" si="56">CONCATENATE(AG139,AH139,AI139,AJ139,AK139,AL139,AM139,AN139,AO139,AP139,AQ139,AR139,AS139,AT139,AU139,AV139,AW139,AX139,AY139,AZ139,BA139,BB139)</f>
        <v>202105070150000200000000000000041124000000000000000411248000000000000000000000KOREC Reina Daniela           000000000555000000000000000000000000000000000000000000000000000000000000000000000000000000000000000000000000000000000000PES00000000000000000000000000020210507</v>
      </c>
      <c r="AE139" s="164" t="str">
        <f t="shared" ref="AE139:AE202" si="57">CONCATENATE(AH139,AI139,AJ139,AA139,AB139,AC139)</f>
        <v>0150000200000000000000041124Exento</v>
      </c>
      <c r="AF139" s="170">
        <v>130</v>
      </c>
      <c r="AG139" s="141" t="str">
        <f t="shared" ref="AG139:AG202" si="58">TEXT(B139,"YYYYMMDD")</f>
        <v>20210507</v>
      </c>
      <c r="AH139" s="141" t="str">
        <f t="shared" ref="AH139:AH202" si="59">TEXT(C139,"000")</f>
        <v>015</v>
      </c>
      <c r="AI139" s="141" t="str">
        <f t="shared" ref="AI139:AI202" si="60">TEXT(D139,"00000")</f>
        <v>00002</v>
      </c>
      <c r="AJ139" s="141" t="str">
        <f t="shared" ref="AJ139:AJ202" si="61">TEXT(E139,"00000000000000000000")</f>
        <v>00000000000000041124</v>
      </c>
      <c r="AK139" s="141" t="str">
        <f t="shared" ref="AK139:AK202" si="62">TEXT(E139,"00000000000000000000")</f>
        <v>00000000000000041124</v>
      </c>
      <c r="AL139" s="165" t="str">
        <f t="shared" ref="AL139:AL202" si="63">TEXT(G139,"00")</f>
        <v>80</v>
      </c>
      <c r="AM139" s="141" t="str">
        <f t="shared" ref="AM139:AM202" si="64">TEXT(H139,"00000000000000000000")</f>
        <v>00000000000000000000</v>
      </c>
      <c r="AN139" s="143" t="str">
        <f t="shared" ref="AN139:AN202" si="65">CONCATENATE(LEFT(I139,30),REPT(" ",30-LEN(LEFT(I139,30))))</f>
        <v xml:space="preserve">KOREC Reina Daniela           </v>
      </c>
      <c r="AO139" s="141" t="str">
        <f t="shared" ref="AO139:AV202" si="66">TEXT(INT(J139*100),"0000000000000"&amp;RIGHT(TEXT(J139*100,"#0,00"),2))</f>
        <v>000000000555000</v>
      </c>
      <c r="AP139" s="141" t="str">
        <f t="shared" si="66"/>
        <v>000000000000000</v>
      </c>
      <c r="AQ139" s="141" t="str">
        <f t="shared" si="66"/>
        <v>000000000000000</v>
      </c>
      <c r="AR139" s="141" t="str">
        <f t="shared" si="53"/>
        <v>000000000000000</v>
      </c>
      <c r="AS139" s="141" t="str">
        <f t="shared" si="53"/>
        <v>000000000000000</v>
      </c>
      <c r="AT139" s="141" t="str">
        <f t="shared" si="53"/>
        <v>000000000000000</v>
      </c>
      <c r="AU139" s="141" t="str">
        <f t="shared" si="53"/>
        <v>000000000000000</v>
      </c>
      <c r="AV139" s="141" t="str">
        <f t="shared" si="54"/>
        <v>000000000000000</v>
      </c>
      <c r="AW139" s="165" t="str">
        <f t="shared" si="55"/>
        <v>PES</v>
      </c>
      <c r="AX139" s="141" t="str">
        <f t="shared" ref="AX139:AX202" si="67">TEXT(INT(S139*1000000),"0000"&amp;RIGHT(TEXT(S139*1000000,"#0,000000"),6))</f>
        <v>0000000000</v>
      </c>
      <c r="AY139" s="142">
        <f t="shared" ref="AY139:AZ202" si="68">T139</f>
        <v>0</v>
      </c>
      <c r="AZ139" s="142">
        <f t="shared" si="68"/>
        <v>0</v>
      </c>
      <c r="BA139" s="141" t="str">
        <f t="shared" ref="BA139:BA202" si="69">TEXT(INT(V139*100),"0000000000000"&amp;RIGHT(TEXT(V139*100,"#0,00"),2))</f>
        <v>000000000000000</v>
      </c>
      <c r="BB139" s="141" t="str">
        <f t="shared" ref="BB139:BB202" si="70">TEXT(W139,"YYYYMMDD")</f>
        <v>20210507</v>
      </c>
      <c r="BE139" s="141" t="str">
        <f t="shared" ref="BE139:BF202" si="71">TEXT(INT(Z139*100),"0000000000000"&amp;RIGHT(TEXT(Z139*100,"#0,00"),2))</f>
        <v>000000000000000</v>
      </c>
      <c r="BF139" s="144" t="str">
        <f t="shared" si="71"/>
        <v>000000000000000</v>
      </c>
      <c r="BG139" s="80" t="str">
        <f t="shared" ref="BG139:BG202" si="72">IF(AB139="Exento","0002","Er")</f>
        <v>0002</v>
      </c>
      <c r="BH139" t="str">
        <f t="shared" ref="BH139:BH202" si="73">TEXT(INT(AC139*100),"0000000000000"&amp;RIGHT(TEXT(AC139*100,"#0,00"),2))</f>
        <v>000000000000000</v>
      </c>
      <c r="BI139" s="170">
        <v>130</v>
      </c>
      <c r="BJ139" s="156">
        <v>100140667</v>
      </c>
      <c r="BK139" s="156">
        <v>200041124</v>
      </c>
      <c r="BL139" s="156" t="s">
        <v>217</v>
      </c>
      <c r="BM139" s="161">
        <v>5550</v>
      </c>
      <c r="BN139" s="157">
        <v>44323</v>
      </c>
      <c r="BO139" s="156">
        <v>53886986</v>
      </c>
      <c r="BQ139">
        <f t="shared" ref="BQ139:BQ202" si="74">BK139-200000000</f>
        <v>41124</v>
      </c>
    </row>
    <row r="140" spans="1:69">
      <c r="A140" s="181">
        <v>131</v>
      </c>
      <c r="B140" s="162">
        <v>44323</v>
      </c>
      <c r="C140" s="130">
        <v>15</v>
      </c>
      <c r="D140" s="131">
        <v>2</v>
      </c>
      <c r="E140">
        <v>41125</v>
      </c>
      <c r="F140">
        <v>41125</v>
      </c>
      <c r="G140" s="133">
        <v>80</v>
      </c>
      <c r="I140" s="169" t="s">
        <v>171</v>
      </c>
      <c r="J140" s="161">
        <v>5550</v>
      </c>
      <c r="R140" s="133" t="s">
        <v>72</v>
      </c>
      <c r="W140" s="162">
        <v>44323</v>
      </c>
      <c r="AB140" s="168" t="s">
        <v>1</v>
      </c>
      <c r="AD140" s="163" t="str">
        <f t="shared" si="56"/>
        <v>202105070150000200000000000000041125000000000000000411258000000000000000000000ULRICH STERZEN Cyrene         000000000555000000000000000000000000000000000000000000000000000000000000000000000000000000000000000000000000000000000000PES00000000000000000000000000020210507</v>
      </c>
      <c r="AE140" s="164" t="str">
        <f t="shared" si="57"/>
        <v>0150000200000000000000041125Exento</v>
      </c>
      <c r="AF140" s="170">
        <v>131</v>
      </c>
      <c r="AG140" s="141" t="str">
        <f t="shared" si="58"/>
        <v>20210507</v>
      </c>
      <c r="AH140" s="141" t="str">
        <f t="shared" si="59"/>
        <v>015</v>
      </c>
      <c r="AI140" s="141" t="str">
        <f t="shared" si="60"/>
        <v>00002</v>
      </c>
      <c r="AJ140" s="141" t="str">
        <f t="shared" si="61"/>
        <v>00000000000000041125</v>
      </c>
      <c r="AK140" s="141" t="str">
        <f t="shared" si="62"/>
        <v>00000000000000041125</v>
      </c>
      <c r="AL140" s="165" t="str">
        <f t="shared" si="63"/>
        <v>80</v>
      </c>
      <c r="AM140" s="141" t="str">
        <f t="shared" si="64"/>
        <v>00000000000000000000</v>
      </c>
      <c r="AN140" s="143" t="str">
        <f t="shared" si="65"/>
        <v xml:space="preserve">ULRICH STERZEN Cyrene         </v>
      </c>
      <c r="AO140" s="141" t="str">
        <f t="shared" si="66"/>
        <v>000000000555000</v>
      </c>
      <c r="AP140" s="141" t="str">
        <f t="shared" si="66"/>
        <v>000000000000000</v>
      </c>
      <c r="AQ140" s="141" t="str">
        <f t="shared" si="66"/>
        <v>000000000000000</v>
      </c>
      <c r="AR140" s="141" t="str">
        <f t="shared" si="53"/>
        <v>000000000000000</v>
      </c>
      <c r="AS140" s="141" t="str">
        <f t="shared" si="53"/>
        <v>000000000000000</v>
      </c>
      <c r="AT140" s="141" t="str">
        <f t="shared" si="53"/>
        <v>000000000000000</v>
      </c>
      <c r="AU140" s="141" t="str">
        <f t="shared" si="53"/>
        <v>000000000000000</v>
      </c>
      <c r="AV140" s="141" t="str">
        <f t="shared" si="54"/>
        <v>000000000000000</v>
      </c>
      <c r="AW140" s="165" t="str">
        <f t="shared" si="55"/>
        <v>PES</v>
      </c>
      <c r="AX140" s="141" t="str">
        <f t="shared" si="67"/>
        <v>0000000000</v>
      </c>
      <c r="AY140" s="142">
        <f t="shared" si="68"/>
        <v>0</v>
      </c>
      <c r="AZ140" s="142">
        <f t="shared" si="68"/>
        <v>0</v>
      </c>
      <c r="BA140" s="141" t="str">
        <f t="shared" si="69"/>
        <v>000000000000000</v>
      </c>
      <c r="BB140" s="141" t="str">
        <f t="shared" si="70"/>
        <v>20210507</v>
      </c>
      <c r="BE140" s="141" t="str">
        <f t="shared" si="71"/>
        <v>000000000000000</v>
      </c>
      <c r="BF140" s="144" t="str">
        <f t="shared" si="71"/>
        <v>000000000000000</v>
      </c>
      <c r="BG140" s="80" t="str">
        <f t="shared" si="72"/>
        <v>0002</v>
      </c>
      <c r="BH140" t="str">
        <f t="shared" si="73"/>
        <v>000000000000000</v>
      </c>
      <c r="BI140" s="170">
        <v>131</v>
      </c>
      <c r="BJ140" s="156">
        <v>100140663</v>
      </c>
      <c r="BK140" s="156">
        <v>200041125</v>
      </c>
      <c r="BL140" s="156" t="s">
        <v>171</v>
      </c>
      <c r="BM140" s="161">
        <v>5550</v>
      </c>
      <c r="BN140" s="157">
        <v>44323</v>
      </c>
      <c r="BO140" s="156">
        <v>53949939</v>
      </c>
      <c r="BQ140">
        <f t="shared" si="74"/>
        <v>41125</v>
      </c>
    </row>
    <row r="141" spans="1:69">
      <c r="A141" s="182">
        <v>132</v>
      </c>
      <c r="B141" s="162">
        <v>44323</v>
      </c>
      <c r="C141" s="130">
        <v>15</v>
      </c>
      <c r="D141" s="131">
        <v>2</v>
      </c>
      <c r="E141">
        <v>41126</v>
      </c>
      <c r="F141">
        <v>41126</v>
      </c>
      <c r="G141" s="133">
        <v>80</v>
      </c>
      <c r="I141" s="169" t="s">
        <v>218</v>
      </c>
      <c r="J141" s="161">
        <v>6330.9</v>
      </c>
      <c r="R141" s="133" t="s">
        <v>72</v>
      </c>
      <c r="W141" s="162">
        <v>44323</v>
      </c>
      <c r="AB141" s="168" t="s">
        <v>1</v>
      </c>
      <c r="AD141" s="163" t="str">
        <f t="shared" si="56"/>
        <v>202105070150000200000000000000041126000000000000000411268000000000000000000000HUMBERT Luciano               000000000633090000000000000000000000000000000000000000000000000000000000000000000000000000000000000000000000000000000000PES00000000000000000000000000020210507</v>
      </c>
      <c r="AE141" s="164" t="str">
        <f t="shared" si="57"/>
        <v>0150000200000000000000041126Exento</v>
      </c>
      <c r="AF141" s="170">
        <v>132</v>
      </c>
      <c r="AG141" s="141" t="str">
        <f t="shared" si="58"/>
        <v>20210507</v>
      </c>
      <c r="AH141" s="141" t="str">
        <f t="shared" si="59"/>
        <v>015</v>
      </c>
      <c r="AI141" s="141" t="str">
        <f t="shared" si="60"/>
        <v>00002</v>
      </c>
      <c r="AJ141" s="141" t="str">
        <f t="shared" si="61"/>
        <v>00000000000000041126</v>
      </c>
      <c r="AK141" s="141" t="str">
        <f t="shared" si="62"/>
        <v>00000000000000041126</v>
      </c>
      <c r="AL141" s="165" t="str">
        <f t="shared" si="63"/>
        <v>80</v>
      </c>
      <c r="AM141" s="141" t="str">
        <f t="shared" si="64"/>
        <v>00000000000000000000</v>
      </c>
      <c r="AN141" s="143" t="str">
        <f t="shared" si="65"/>
        <v xml:space="preserve">HUMBERT Luciano               </v>
      </c>
      <c r="AO141" s="141" t="str">
        <f t="shared" si="66"/>
        <v>000000000633090</v>
      </c>
      <c r="AP141" s="141" t="str">
        <f t="shared" si="66"/>
        <v>000000000000000</v>
      </c>
      <c r="AQ141" s="141" t="str">
        <f t="shared" si="66"/>
        <v>000000000000000</v>
      </c>
      <c r="AR141" s="141" t="str">
        <f t="shared" si="53"/>
        <v>000000000000000</v>
      </c>
      <c r="AS141" s="141" t="str">
        <f t="shared" si="53"/>
        <v>000000000000000</v>
      </c>
      <c r="AT141" s="141" t="str">
        <f t="shared" si="53"/>
        <v>000000000000000</v>
      </c>
      <c r="AU141" s="141" t="str">
        <f t="shared" si="53"/>
        <v>000000000000000</v>
      </c>
      <c r="AV141" s="141" t="str">
        <f t="shared" si="54"/>
        <v>000000000000000</v>
      </c>
      <c r="AW141" s="165" t="str">
        <f t="shared" si="55"/>
        <v>PES</v>
      </c>
      <c r="AX141" s="141" t="str">
        <f t="shared" si="67"/>
        <v>0000000000</v>
      </c>
      <c r="AY141" s="142">
        <f t="shared" si="68"/>
        <v>0</v>
      </c>
      <c r="AZ141" s="142">
        <f t="shared" si="68"/>
        <v>0</v>
      </c>
      <c r="BA141" s="141" t="str">
        <f t="shared" si="69"/>
        <v>000000000000000</v>
      </c>
      <c r="BB141" s="141" t="str">
        <f t="shared" si="70"/>
        <v>20210507</v>
      </c>
      <c r="BE141" s="141" t="str">
        <f t="shared" si="71"/>
        <v>000000000000000</v>
      </c>
      <c r="BF141" s="144" t="str">
        <f t="shared" si="71"/>
        <v>000000000000000</v>
      </c>
      <c r="BG141" s="80" t="str">
        <f t="shared" si="72"/>
        <v>0002</v>
      </c>
      <c r="BH141" t="str">
        <f t="shared" si="73"/>
        <v>000000000000000</v>
      </c>
      <c r="BI141" s="170">
        <v>132</v>
      </c>
      <c r="BJ141" s="156">
        <v>100139626</v>
      </c>
      <c r="BK141" s="156">
        <v>200041126</v>
      </c>
      <c r="BL141" s="156" t="s">
        <v>218</v>
      </c>
      <c r="BM141" s="161">
        <v>6330.9</v>
      </c>
      <c r="BN141" s="157">
        <v>44323</v>
      </c>
      <c r="BO141" s="156">
        <v>48836452</v>
      </c>
      <c r="BQ141">
        <f t="shared" si="74"/>
        <v>41126</v>
      </c>
    </row>
    <row r="142" spans="1:69">
      <c r="A142" s="181">
        <v>133</v>
      </c>
      <c r="B142" s="162">
        <v>44323</v>
      </c>
      <c r="C142" s="130">
        <v>15</v>
      </c>
      <c r="D142" s="131">
        <v>2</v>
      </c>
      <c r="E142">
        <v>41127</v>
      </c>
      <c r="F142">
        <v>41127</v>
      </c>
      <c r="G142" s="133">
        <v>80</v>
      </c>
      <c r="I142" s="169" t="s">
        <v>219</v>
      </c>
      <c r="J142" s="161">
        <v>5047</v>
      </c>
      <c r="R142" s="133" t="s">
        <v>72</v>
      </c>
      <c r="W142" s="162">
        <v>44323</v>
      </c>
      <c r="AB142" s="168" t="s">
        <v>1</v>
      </c>
      <c r="AD142" s="163" t="str">
        <f t="shared" si="56"/>
        <v>202105070150000200000000000000041127000000000000000411278000000000000000000000RAMOS Juana                   000000000504700000000000000000000000000000000000000000000000000000000000000000000000000000000000000000000000000000000000PES00000000000000000000000000020210507</v>
      </c>
      <c r="AE142" s="164" t="str">
        <f t="shared" si="57"/>
        <v>0150000200000000000000041127Exento</v>
      </c>
      <c r="AF142" s="170">
        <v>133</v>
      </c>
      <c r="AG142" s="141" t="str">
        <f t="shared" si="58"/>
        <v>20210507</v>
      </c>
      <c r="AH142" s="141" t="str">
        <f t="shared" si="59"/>
        <v>015</v>
      </c>
      <c r="AI142" s="141" t="str">
        <f t="shared" si="60"/>
        <v>00002</v>
      </c>
      <c r="AJ142" s="141" t="str">
        <f t="shared" si="61"/>
        <v>00000000000000041127</v>
      </c>
      <c r="AK142" s="141" t="str">
        <f t="shared" si="62"/>
        <v>00000000000000041127</v>
      </c>
      <c r="AL142" s="165" t="str">
        <f t="shared" si="63"/>
        <v>80</v>
      </c>
      <c r="AM142" s="141" t="str">
        <f t="shared" si="64"/>
        <v>00000000000000000000</v>
      </c>
      <c r="AN142" s="143" t="str">
        <f t="shared" si="65"/>
        <v xml:space="preserve">RAMOS Juana                   </v>
      </c>
      <c r="AO142" s="141" t="str">
        <f t="shared" si="66"/>
        <v>000000000504700</v>
      </c>
      <c r="AP142" s="141" t="str">
        <f t="shared" si="66"/>
        <v>000000000000000</v>
      </c>
      <c r="AQ142" s="141" t="str">
        <f t="shared" si="66"/>
        <v>000000000000000</v>
      </c>
      <c r="AR142" s="141" t="str">
        <f t="shared" si="53"/>
        <v>000000000000000</v>
      </c>
      <c r="AS142" s="141" t="str">
        <f t="shared" si="53"/>
        <v>000000000000000</v>
      </c>
      <c r="AT142" s="141" t="str">
        <f t="shared" si="53"/>
        <v>000000000000000</v>
      </c>
      <c r="AU142" s="141" t="str">
        <f t="shared" si="53"/>
        <v>000000000000000</v>
      </c>
      <c r="AV142" s="141" t="str">
        <f t="shared" si="54"/>
        <v>000000000000000</v>
      </c>
      <c r="AW142" s="165" t="str">
        <f t="shared" si="55"/>
        <v>PES</v>
      </c>
      <c r="AX142" s="141" t="str">
        <f t="shared" si="67"/>
        <v>0000000000</v>
      </c>
      <c r="AY142" s="142">
        <f t="shared" si="68"/>
        <v>0</v>
      </c>
      <c r="AZ142" s="142">
        <f t="shared" si="68"/>
        <v>0</v>
      </c>
      <c r="BA142" s="141" t="str">
        <f t="shared" si="69"/>
        <v>000000000000000</v>
      </c>
      <c r="BB142" s="141" t="str">
        <f t="shared" si="70"/>
        <v>20210507</v>
      </c>
      <c r="BE142" s="141" t="str">
        <f t="shared" si="71"/>
        <v>000000000000000</v>
      </c>
      <c r="BF142" s="144" t="str">
        <f t="shared" si="71"/>
        <v>000000000000000</v>
      </c>
      <c r="BG142" s="80" t="str">
        <f t="shared" si="72"/>
        <v>0002</v>
      </c>
      <c r="BH142" t="str">
        <f t="shared" si="73"/>
        <v>000000000000000</v>
      </c>
      <c r="BI142" s="170">
        <v>133</v>
      </c>
      <c r="BJ142" s="156">
        <v>100139927</v>
      </c>
      <c r="BK142" s="156">
        <v>200041127</v>
      </c>
      <c r="BL142" s="156" t="s">
        <v>219</v>
      </c>
      <c r="BM142" s="161">
        <v>5047</v>
      </c>
      <c r="BN142" s="157">
        <v>44323</v>
      </c>
      <c r="BO142" s="156">
        <v>56500701</v>
      </c>
      <c r="BQ142">
        <f t="shared" si="74"/>
        <v>41127</v>
      </c>
    </row>
    <row r="143" spans="1:69">
      <c r="A143" s="182">
        <v>134</v>
      </c>
      <c r="B143" s="162">
        <v>44323</v>
      </c>
      <c r="C143" s="130">
        <v>15</v>
      </c>
      <c r="D143" s="131">
        <v>2</v>
      </c>
      <c r="E143">
        <v>41128</v>
      </c>
      <c r="F143">
        <v>41128</v>
      </c>
      <c r="G143" s="133">
        <v>80</v>
      </c>
      <c r="I143" s="169" t="s">
        <v>220</v>
      </c>
      <c r="J143" s="161">
        <v>5716.5</v>
      </c>
      <c r="R143" s="133" t="s">
        <v>72</v>
      </c>
      <c r="W143" s="162">
        <v>44323</v>
      </c>
      <c r="AB143" s="168" t="s">
        <v>1</v>
      </c>
      <c r="AD143" s="163" t="str">
        <f t="shared" si="56"/>
        <v>202105070150000200000000000000041128000000000000000411288000000000000000000000LUNA Theo Lional              000000000571650000000000000000000000000000000000000000000000000000000000000000000000000000000000000000000000000000000000PES00000000000000000000000000020210507</v>
      </c>
      <c r="AE143" s="164" t="str">
        <f t="shared" si="57"/>
        <v>0150000200000000000000041128Exento</v>
      </c>
      <c r="AF143" s="170">
        <v>134</v>
      </c>
      <c r="AG143" s="141" t="str">
        <f t="shared" si="58"/>
        <v>20210507</v>
      </c>
      <c r="AH143" s="141" t="str">
        <f t="shared" si="59"/>
        <v>015</v>
      </c>
      <c r="AI143" s="141" t="str">
        <f t="shared" si="60"/>
        <v>00002</v>
      </c>
      <c r="AJ143" s="141" t="str">
        <f t="shared" si="61"/>
        <v>00000000000000041128</v>
      </c>
      <c r="AK143" s="141" t="str">
        <f t="shared" si="62"/>
        <v>00000000000000041128</v>
      </c>
      <c r="AL143" s="165" t="str">
        <f t="shared" si="63"/>
        <v>80</v>
      </c>
      <c r="AM143" s="141" t="str">
        <f t="shared" si="64"/>
        <v>00000000000000000000</v>
      </c>
      <c r="AN143" s="143" t="str">
        <f t="shared" si="65"/>
        <v xml:space="preserve">LUNA Theo Lional              </v>
      </c>
      <c r="AO143" s="141" t="str">
        <f t="shared" si="66"/>
        <v>000000000571650</v>
      </c>
      <c r="AP143" s="141" t="str">
        <f t="shared" si="66"/>
        <v>000000000000000</v>
      </c>
      <c r="AQ143" s="141" t="str">
        <f t="shared" si="66"/>
        <v>000000000000000</v>
      </c>
      <c r="AR143" s="141" t="str">
        <f t="shared" si="53"/>
        <v>000000000000000</v>
      </c>
      <c r="AS143" s="141" t="str">
        <f t="shared" si="53"/>
        <v>000000000000000</v>
      </c>
      <c r="AT143" s="141" t="str">
        <f t="shared" si="53"/>
        <v>000000000000000</v>
      </c>
      <c r="AU143" s="141" t="str">
        <f t="shared" si="53"/>
        <v>000000000000000</v>
      </c>
      <c r="AV143" s="141" t="str">
        <f t="shared" si="54"/>
        <v>000000000000000</v>
      </c>
      <c r="AW143" s="165" t="str">
        <f t="shared" si="55"/>
        <v>PES</v>
      </c>
      <c r="AX143" s="141" t="str">
        <f t="shared" si="67"/>
        <v>0000000000</v>
      </c>
      <c r="AY143" s="142">
        <f t="shared" si="68"/>
        <v>0</v>
      </c>
      <c r="AZ143" s="142">
        <f t="shared" si="68"/>
        <v>0</v>
      </c>
      <c r="BA143" s="141" t="str">
        <f t="shared" si="69"/>
        <v>000000000000000</v>
      </c>
      <c r="BB143" s="141" t="str">
        <f t="shared" si="70"/>
        <v>20210507</v>
      </c>
      <c r="BE143" s="141" t="str">
        <f t="shared" si="71"/>
        <v>000000000000000</v>
      </c>
      <c r="BF143" s="144" t="str">
        <f t="shared" si="71"/>
        <v>000000000000000</v>
      </c>
      <c r="BG143" s="80" t="str">
        <f t="shared" si="72"/>
        <v>0002</v>
      </c>
      <c r="BH143" t="str">
        <f t="shared" si="73"/>
        <v>000000000000000</v>
      </c>
      <c r="BI143" s="170">
        <v>134</v>
      </c>
      <c r="BJ143" s="156">
        <v>100140207</v>
      </c>
      <c r="BK143" s="156">
        <v>200041128</v>
      </c>
      <c r="BL143" s="156" t="s">
        <v>220</v>
      </c>
      <c r="BM143" s="161">
        <v>5716.5</v>
      </c>
      <c r="BN143" s="157">
        <v>44323</v>
      </c>
      <c r="BO143" s="156">
        <v>54813224</v>
      </c>
      <c r="BQ143">
        <f t="shared" si="74"/>
        <v>41128</v>
      </c>
    </row>
    <row r="144" spans="1:69">
      <c r="A144" s="181">
        <v>135</v>
      </c>
      <c r="B144" s="162">
        <v>44323</v>
      </c>
      <c r="C144" s="130">
        <v>15</v>
      </c>
      <c r="D144" s="131">
        <v>2</v>
      </c>
      <c r="E144">
        <v>41129</v>
      </c>
      <c r="F144">
        <v>41129</v>
      </c>
      <c r="G144" s="133">
        <v>80</v>
      </c>
      <c r="I144" s="169" t="s">
        <v>221</v>
      </c>
      <c r="J144" s="161">
        <v>5716.5</v>
      </c>
      <c r="R144" s="133" t="s">
        <v>72</v>
      </c>
      <c r="W144" s="162">
        <v>44323</v>
      </c>
      <c r="AB144" s="168" t="s">
        <v>1</v>
      </c>
      <c r="AD144" s="163" t="str">
        <f t="shared" si="56"/>
        <v>202105070150000200000000000000041129000000000000000411298000000000000000000000LUNA MISAL Agostina           000000000571650000000000000000000000000000000000000000000000000000000000000000000000000000000000000000000000000000000000PES00000000000000000000000000020210507</v>
      </c>
      <c r="AE144" s="164" t="str">
        <f t="shared" si="57"/>
        <v>0150000200000000000000041129Exento</v>
      </c>
      <c r="AF144" s="170">
        <v>135</v>
      </c>
      <c r="AG144" s="141" t="str">
        <f t="shared" si="58"/>
        <v>20210507</v>
      </c>
      <c r="AH144" s="141" t="str">
        <f t="shared" si="59"/>
        <v>015</v>
      </c>
      <c r="AI144" s="141" t="str">
        <f t="shared" si="60"/>
        <v>00002</v>
      </c>
      <c r="AJ144" s="141" t="str">
        <f t="shared" si="61"/>
        <v>00000000000000041129</v>
      </c>
      <c r="AK144" s="141" t="str">
        <f t="shared" si="62"/>
        <v>00000000000000041129</v>
      </c>
      <c r="AL144" s="165" t="str">
        <f t="shared" si="63"/>
        <v>80</v>
      </c>
      <c r="AM144" s="141" t="str">
        <f t="shared" si="64"/>
        <v>00000000000000000000</v>
      </c>
      <c r="AN144" s="143" t="str">
        <f t="shared" si="65"/>
        <v xml:space="preserve">LUNA MISAL Agostina           </v>
      </c>
      <c r="AO144" s="141" t="str">
        <f t="shared" si="66"/>
        <v>000000000571650</v>
      </c>
      <c r="AP144" s="141" t="str">
        <f t="shared" si="66"/>
        <v>000000000000000</v>
      </c>
      <c r="AQ144" s="141" t="str">
        <f t="shared" si="66"/>
        <v>000000000000000</v>
      </c>
      <c r="AR144" s="141" t="str">
        <f t="shared" si="53"/>
        <v>000000000000000</v>
      </c>
      <c r="AS144" s="141" t="str">
        <f t="shared" si="53"/>
        <v>000000000000000</v>
      </c>
      <c r="AT144" s="141" t="str">
        <f t="shared" si="53"/>
        <v>000000000000000</v>
      </c>
      <c r="AU144" s="141" t="str">
        <f t="shared" si="53"/>
        <v>000000000000000</v>
      </c>
      <c r="AV144" s="141" t="str">
        <f t="shared" si="54"/>
        <v>000000000000000</v>
      </c>
      <c r="AW144" s="165" t="str">
        <f t="shared" si="55"/>
        <v>PES</v>
      </c>
      <c r="AX144" s="141" t="str">
        <f t="shared" si="67"/>
        <v>0000000000</v>
      </c>
      <c r="AY144" s="142">
        <f t="shared" si="68"/>
        <v>0</v>
      </c>
      <c r="AZ144" s="142">
        <f t="shared" si="68"/>
        <v>0</v>
      </c>
      <c r="BA144" s="141" t="str">
        <f t="shared" si="69"/>
        <v>000000000000000</v>
      </c>
      <c r="BB144" s="141" t="str">
        <f t="shared" si="70"/>
        <v>20210507</v>
      </c>
      <c r="BE144" s="141" t="str">
        <f t="shared" si="71"/>
        <v>000000000000000</v>
      </c>
      <c r="BF144" s="144" t="str">
        <f t="shared" si="71"/>
        <v>000000000000000</v>
      </c>
      <c r="BG144" s="80" t="str">
        <f t="shared" si="72"/>
        <v>0002</v>
      </c>
      <c r="BH144" t="str">
        <f t="shared" si="73"/>
        <v>000000000000000</v>
      </c>
      <c r="BI144" s="170">
        <v>135</v>
      </c>
      <c r="BJ144" s="156">
        <v>100140228</v>
      </c>
      <c r="BK144" s="156">
        <v>200041129</v>
      </c>
      <c r="BL144" s="156" t="s">
        <v>221</v>
      </c>
      <c r="BM144" s="161">
        <v>5716.5</v>
      </c>
      <c r="BN144" s="157">
        <v>44323</v>
      </c>
      <c r="BO144" s="156">
        <v>53291105</v>
      </c>
      <c r="BQ144">
        <f t="shared" si="74"/>
        <v>41129</v>
      </c>
    </row>
    <row r="145" spans="1:69">
      <c r="A145" s="182">
        <v>136</v>
      </c>
      <c r="B145" s="162">
        <v>44323</v>
      </c>
      <c r="C145" s="130">
        <v>15</v>
      </c>
      <c r="D145" s="131">
        <v>2</v>
      </c>
      <c r="E145">
        <v>41130</v>
      </c>
      <c r="F145">
        <v>41130</v>
      </c>
      <c r="G145" s="133">
        <v>80</v>
      </c>
      <c r="I145" s="169" t="s">
        <v>222</v>
      </c>
      <c r="J145" s="161">
        <v>4550</v>
      </c>
      <c r="R145" s="133" t="s">
        <v>72</v>
      </c>
      <c r="W145" s="162">
        <v>44323</v>
      </c>
      <c r="AB145" s="168" t="s">
        <v>1</v>
      </c>
      <c r="AD145" s="163" t="str">
        <f t="shared" si="56"/>
        <v>202105070150000200000000000000041130000000000000000411308000000000000000000000BAEZ Zahira                   000000000455000000000000000000000000000000000000000000000000000000000000000000000000000000000000000000000000000000000000PES00000000000000000000000000020210507</v>
      </c>
      <c r="AE145" s="164" t="str">
        <f t="shared" si="57"/>
        <v>0150000200000000000000041130Exento</v>
      </c>
      <c r="AF145" s="170">
        <v>136</v>
      </c>
      <c r="AG145" s="141" t="str">
        <f t="shared" si="58"/>
        <v>20210507</v>
      </c>
      <c r="AH145" s="141" t="str">
        <f t="shared" si="59"/>
        <v>015</v>
      </c>
      <c r="AI145" s="141" t="str">
        <f t="shared" si="60"/>
        <v>00002</v>
      </c>
      <c r="AJ145" s="141" t="str">
        <f t="shared" si="61"/>
        <v>00000000000000041130</v>
      </c>
      <c r="AK145" s="141" t="str">
        <f t="shared" si="62"/>
        <v>00000000000000041130</v>
      </c>
      <c r="AL145" s="165" t="str">
        <f t="shared" si="63"/>
        <v>80</v>
      </c>
      <c r="AM145" s="141" t="str">
        <f t="shared" si="64"/>
        <v>00000000000000000000</v>
      </c>
      <c r="AN145" s="143" t="str">
        <f t="shared" si="65"/>
        <v xml:space="preserve">BAEZ Zahira                   </v>
      </c>
      <c r="AO145" s="141" t="str">
        <f t="shared" si="66"/>
        <v>000000000455000</v>
      </c>
      <c r="AP145" s="141" t="str">
        <f t="shared" si="66"/>
        <v>000000000000000</v>
      </c>
      <c r="AQ145" s="141" t="str">
        <f t="shared" si="66"/>
        <v>000000000000000</v>
      </c>
      <c r="AR145" s="141" t="str">
        <f t="shared" si="53"/>
        <v>000000000000000</v>
      </c>
      <c r="AS145" s="141" t="str">
        <f t="shared" si="53"/>
        <v>000000000000000</v>
      </c>
      <c r="AT145" s="141" t="str">
        <f t="shared" si="53"/>
        <v>000000000000000</v>
      </c>
      <c r="AU145" s="141" t="str">
        <f t="shared" si="53"/>
        <v>000000000000000</v>
      </c>
      <c r="AV145" s="141" t="str">
        <f t="shared" si="54"/>
        <v>000000000000000</v>
      </c>
      <c r="AW145" s="165" t="str">
        <f t="shared" si="55"/>
        <v>PES</v>
      </c>
      <c r="AX145" s="141" t="str">
        <f t="shared" si="67"/>
        <v>0000000000</v>
      </c>
      <c r="AY145" s="142">
        <f t="shared" si="68"/>
        <v>0</v>
      </c>
      <c r="AZ145" s="142">
        <f t="shared" si="68"/>
        <v>0</v>
      </c>
      <c r="BA145" s="141" t="str">
        <f t="shared" si="69"/>
        <v>000000000000000</v>
      </c>
      <c r="BB145" s="141" t="str">
        <f t="shared" si="70"/>
        <v>20210507</v>
      </c>
      <c r="BE145" s="141" t="str">
        <f t="shared" si="71"/>
        <v>000000000000000</v>
      </c>
      <c r="BF145" s="144" t="str">
        <f t="shared" si="71"/>
        <v>000000000000000</v>
      </c>
      <c r="BG145" s="80" t="str">
        <f t="shared" si="72"/>
        <v>0002</v>
      </c>
      <c r="BH145" t="str">
        <f t="shared" si="73"/>
        <v>000000000000000</v>
      </c>
      <c r="BI145" s="170">
        <v>136</v>
      </c>
      <c r="BJ145" s="156">
        <v>100138189</v>
      </c>
      <c r="BK145" s="156">
        <v>200041130</v>
      </c>
      <c r="BL145" s="156" t="s">
        <v>222</v>
      </c>
      <c r="BM145" s="161">
        <v>4550</v>
      </c>
      <c r="BN145" s="157">
        <v>44323</v>
      </c>
      <c r="BO145" s="156">
        <v>50231453</v>
      </c>
      <c r="BQ145">
        <f t="shared" si="74"/>
        <v>41130</v>
      </c>
    </row>
    <row r="146" spans="1:69">
      <c r="A146" s="181">
        <v>137</v>
      </c>
      <c r="B146" s="162">
        <v>44323</v>
      </c>
      <c r="C146" s="130">
        <v>15</v>
      </c>
      <c r="D146" s="131">
        <v>2</v>
      </c>
      <c r="E146">
        <v>41131</v>
      </c>
      <c r="F146">
        <v>41131</v>
      </c>
      <c r="G146" s="133">
        <v>80</v>
      </c>
      <c r="I146" s="169" t="s">
        <v>223</v>
      </c>
      <c r="J146" s="161">
        <v>5665</v>
      </c>
      <c r="R146" s="133" t="s">
        <v>72</v>
      </c>
      <c r="W146" s="162">
        <v>44323</v>
      </c>
      <c r="AB146" s="168" t="s">
        <v>1</v>
      </c>
      <c r="AD146" s="163" t="str">
        <f t="shared" si="56"/>
        <v>202105070150000200000000000000041131000000000000000411318000000000000000000000DIAZ Milagros                 000000000566500000000000000000000000000000000000000000000000000000000000000000000000000000000000000000000000000000000000PES00000000000000000000000000020210507</v>
      </c>
      <c r="AE146" s="164" t="str">
        <f t="shared" si="57"/>
        <v>0150000200000000000000041131Exento</v>
      </c>
      <c r="AF146" s="170">
        <v>137</v>
      </c>
      <c r="AG146" s="141" t="str">
        <f t="shared" si="58"/>
        <v>20210507</v>
      </c>
      <c r="AH146" s="141" t="str">
        <f t="shared" si="59"/>
        <v>015</v>
      </c>
      <c r="AI146" s="141" t="str">
        <f t="shared" si="60"/>
        <v>00002</v>
      </c>
      <c r="AJ146" s="141" t="str">
        <f t="shared" si="61"/>
        <v>00000000000000041131</v>
      </c>
      <c r="AK146" s="141" t="str">
        <f t="shared" si="62"/>
        <v>00000000000000041131</v>
      </c>
      <c r="AL146" s="165" t="str">
        <f t="shared" si="63"/>
        <v>80</v>
      </c>
      <c r="AM146" s="141" t="str">
        <f t="shared" si="64"/>
        <v>00000000000000000000</v>
      </c>
      <c r="AN146" s="143" t="str">
        <f t="shared" si="65"/>
        <v xml:space="preserve">DIAZ Milagros                 </v>
      </c>
      <c r="AO146" s="141" t="str">
        <f t="shared" si="66"/>
        <v>000000000566500</v>
      </c>
      <c r="AP146" s="141" t="str">
        <f t="shared" si="66"/>
        <v>000000000000000</v>
      </c>
      <c r="AQ146" s="141" t="str">
        <f t="shared" si="66"/>
        <v>000000000000000</v>
      </c>
      <c r="AR146" s="141" t="str">
        <f t="shared" si="53"/>
        <v>000000000000000</v>
      </c>
      <c r="AS146" s="141" t="str">
        <f t="shared" si="53"/>
        <v>000000000000000</v>
      </c>
      <c r="AT146" s="141" t="str">
        <f t="shared" si="53"/>
        <v>000000000000000</v>
      </c>
      <c r="AU146" s="141" t="str">
        <f t="shared" si="53"/>
        <v>000000000000000</v>
      </c>
      <c r="AV146" s="141" t="str">
        <f t="shared" si="54"/>
        <v>000000000000000</v>
      </c>
      <c r="AW146" s="165" t="str">
        <f t="shared" si="55"/>
        <v>PES</v>
      </c>
      <c r="AX146" s="141" t="str">
        <f t="shared" si="67"/>
        <v>0000000000</v>
      </c>
      <c r="AY146" s="142">
        <f t="shared" si="68"/>
        <v>0</v>
      </c>
      <c r="AZ146" s="142">
        <f t="shared" si="68"/>
        <v>0</v>
      </c>
      <c r="BA146" s="141" t="str">
        <f t="shared" si="69"/>
        <v>000000000000000</v>
      </c>
      <c r="BB146" s="141" t="str">
        <f t="shared" si="70"/>
        <v>20210507</v>
      </c>
      <c r="BE146" s="141" t="str">
        <f t="shared" si="71"/>
        <v>000000000000000</v>
      </c>
      <c r="BF146" s="144" t="str">
        <f t="shared" si="71"/>
        <v>000000000000000</v>
      </c>
      <c r="BG146" s="80" t="str">
        <f t="shared" si="72"/>
        <v>0002</v>
      </c>
      <c r="BH146" t="str">
        <f t="shared" si="73"/>
        <v>000000000000000</v>
      </c>
      <c r="BI146" s="170">
        <v>137</v>
      </c>
      <c r="BJ146" s="156">
        <v>100140111</v>
      </c>
      <c r="BK146" s="156">
        <v>200041131</v>
      </c>
      <c r="BL146" s="156" t="s">
        <v>223</v>
      </c>
      <c r="BM146" s="161">
        <v>5665</v>
      </c>
      <c r="BN146" s="157">
        <v>44323</v>
      </c>
      <c r="BO146" s="156">
        <v>50763860</v>
      </c>
      <c r="BQ146">
        <f t="shared" si="74"/>
        <v>41131</v>
      </c>
    </row>
    <row r="147" spans="1:69">
      <c r="A147" s="182">
        <v>138</v>
      </c>
      <c r="B147" s="162">
        <v>44323</v>
      </c>
      <c r="C147" s="130">
        <v>15</v>
      </c>
      <c r="D147" s="131">
        <v>2</v>
      </c>
      <c r="E147">
        <v>41132</v>
      </c>
      <c r="F147">
        <v>41132</v>
      </c>
      <c r="G147" s="133">
        <v>80</v>
      </c>
      <c r="I147" s="169" t="s">
        <v>222</v>
      </c>
      <c r="J147" s="161">
        <v>5665</v>
      </c>
      <c r="R147" s="133" t="s">
        <v>72</v>
      </c>
      <c r="W147" s="162">
        <v>44323</v>
      </c>
      <c r="AB147" s="168" t="s">
        <v>1</v>
      </c>
      <c r="AD147" s="163" t="str">
        <f t="shared" si="56"/>
        <v>202105070150000200000000000000041132000000000000000411328000000000000000000000BAEZ Zahira                   000000000566500000000000000000000000000000000000000000000000000000000000000000000000000000000000000000000000000000000000PES00000000000000000000000000020210507</v>
      </c>
      <c r="AE147" s="164" t="str">
        <f t="shared" si="57"/>
        <v>0150000200000000000000041132Exento</v>
      </c>
      <c r="AF147" s="170">
        <v>138</v>
      </c>
      <c r="AG147" s="141" t="str">
        <f t="shared" si="58"/>
        <v>20210507</v>
      </c>
      <c r="AH147" s="141" t="str">
        <f t="shared" si="59"/>
        <v>015</v>
      </c>
      <c r="AI147" s="141" t="str">
        <f t="shared" si="60"/>
        <v>00002</v>
      </c>
      <c r="AJ147" s="141" t="str">
        <f t="shared" si="61"/>
        <v>00000000000000041132</v>
      </c>
      <c r="AK147" s="141" t="str">
        <f t="shared" si="62"/>
        <v>00000000000000041132</v>
      </c>
      <c r="AL147" s="165" t="str">
        <f t="shared" si="63"/>
        <v>80</v>
      </c>
      <c r="AM147" s="141" t="str">
        <f t="shared" si="64"/>
        <v>00000000000000000000</v>
      </c>
      <c r="AN147" s="143" t="str">
        <f t="shared" si="65"/>
        <v xml:space="preserve">BAEZ Zahira                   </v>
      </c>
      <c r="AO147" s="141" t="str">
        <f t="shared" si="66"/>
        <v>000000000566500</v>
      </c>
      <c r="AP147" s="141" t="str">
        <f t="shared" si="66"/>
        <v>000000000000000</v>
      </c>
      <c r="AQ147" s="141" t="str">
        <f t="shared" si="66"/>
        <v>000000000000000</v>
      </c>
      <c r="AR147" s="141" t="str">
        <f t="shared" si="53"/>
        <v>000000000000000</v>
      </c>
      <c r="AS147" s="141" t="str">
        <f t="shared" si="53"/>
        <v>000000000000000</v>
      </c>
      <c r="AT147" s="141" t="str">
        <f t="shared" si="53"/>
        <v>000000000000000</v>
      </c>
      <c r="AU147" s="141" t="str">
        <f t="shared" si="53"/>
        <v>000000000000000</v>
      </c>
      <c r="AV147" s="141" t="str">
        <f t="shared" si="54"/>
        <v>000000000000000</v>
      </c>
      <c r="AW147" s="165" t="str">
        <f t="shared" si="55"/>
        <v>PES</v>
      </c>
      <c r="AX147" s="141" t="str">
        <f t="shared" si="67"/>
        <v>0000000000</v>
      </c>
      <c r="AY147" s="142">
        <f t="shared" si="68"/>
        <v>0</v>
      </c>
      <c r="AZ147" s="142">
        <f t="shared" si="68"/>
        <v>0</v>
      </c>
      <c r="BA147" s="141" t="str">
        <f t="shared" si="69"/>
        <v>000000000000000</v>
      </c>
      <c r="BB147" s="141" t="str">
        <f t="shared" si="70"/>
        <v>20210507</v>
      </c>
      <c r="BE147" s="141" t="str">
        <f t="shared" si="71"/>
        <v>000000000000000</v>
      </c>
      <c r="BF147" s="144" t="str">
        <f t="shared" si="71"/>
        <v>000000000000000</v>
      </c>
      <c r="BG147" s="80" t="str">
        <f t="shared" si="72"/>
        <v>0002</v>
      </c>
      <c r="BH147" t="str">
        <f t="shared" si="73"/>
        <v>000000000000000</v>
      </c>
      <c r="BI147" s="170">
        <v>138</v>
      </c>
      <c r="BJ147" s="156">
        <v>100140152</v>
      </c>
      <c r="BK147" s="156">
        <v>200041132</v>
      </c>
      <c r="BL147" s="156" t="s">
        <v>222</v>
      </c>
      <c r="BM147" s="161">
        <v>5665</v>
      </c>
      <c r="BN147" s="157">
        <v>44323</v>
      </c>
      <c r="BO147" s="156">
        <v>50231453</v>
      </c>
      <c r="BQ147">
        <f t="shared" si="74"/>
        <v>41132</v>
      </c>
    </row>
    <row r="148" spans="1:69">
      <c r="A148" s="181">
        <v>139</v>
      </c>
      <c r="B148" s="162">
        <v>44323</v>
      </c>
      <c r="C148" s="130">
        <v>15</v>
      </c>
      <c r="D148" s="131">
        <v>2</v>
      </c>
      <c r="E148">
        <v>41133</v>
      </c>
      <c r="F148">
        <v>41133</v>
      </c>
      <c r="G148" s="133">
        <v>80</v>
      </c>
      <c r="I148" s="169" t="s">
        <v>224</v>
      </c>
      <c r="J148" s="161">
        <v>5716.5</v>
      </c>
      <c r="R148" s="133" t="s">
        <v>72</v>
      </c>
      <c r="W148" s="162">
        <v>44323</v>
      </c>
      <c r="AB148" s="168" t="s">
        <v>1</v>
      </c>
      <c r="AD148" s="163" t="str">
        <f t="shared" si="56"/>
        <v>202105070150000200000000000000041133000000000000000411338000000000000000000000RODRIGUEZ Candela tiziana     000000000571650000000000000000000000000000000000000000000000000000000000000000000000000000000000000000000000000000000000PES00000000000000000000000000020210507</v>
      </c>
      <c r="AE148" s="164" t="str">
        <f t="shared" si="57"/>
        <v>0150000200000000000000041133Exento</v>
      </c>
      <c r="AF148" s="170">
        <v>139</v>
      </c>
      <c r="AG148" s="141" t="str">
        <f t="shared" si="58"/>
        <v>20210507</v>
      </c>
      <c r="AH148" s="141" t="str">
        <f t="shared" si="59"/>
        <v>015</v>
      </c>
      <c r="AI148" s="141" t="str">
        <f t="shared" si="60"/>
        <v>00002</v>
      </c>
      <c r="AJ148" s="141" t="str">
        <f t="shared" si="61"/>
        <v>00000000000000041133</v>
      </c>
      <c r="AK148" s="141" t="str">
        <f t="shared" si="62"/>
        <v>00000000000000041133</v>
      </c>
      <c r="AL148" s="165" t="str">
        <f t="shared" si="63"/>
        <v>80</v>
      </c>
      <c r="AM148" s="141" t="str">
        <f t="shared" si="64"/>
        <v>00000000000000000000</v>
      </c>
      <c r="AN148" s="143" t="str">
        <f t="shared" si="65"/>
        <v xml:space="preserve">RODRIGUEZ Candela tiziana     </v>
      </c>
      <c r="AO148" s="141" t="str">
        <f t="shared" si="66"/>
        <v>000000000571650</v>
      </c>
      <c r="AP148" s="141" t="str">
        <f t="shared" si="66"/>
        <v>000000000000000</v>
      </c>
      <c r="AQ148" s="141" t="str">
        <f t="shared" si="66"/>
        <v>000000000000000</v>
      </c>
      <c r="AR148" s="141" t="str">
        <f t="shared" si="53"/>
        <v>000000000000000</v>
      </c>
      <c r="AS148" s="141" t="str">
        <f t="shared" si="53"/>
        <v>000000000000000</v>
      </c>
      <c r="AT148" s="141" t="str">
        <f t="shared" si="53"/>
        <v>000000000000000</v>
      </c>
      <c r="AU148" s="141" t="str">
        <f t="shared" si="53"/>
        <v>000000000000000</v>
      </c>
      <c r="AV148" s="141" t="str">
        <f t="shared" si="54"/>
        <v>000000000000000</v>
      </c>
      <c r="AW148" s="165" t="str">
        <f t="shared" si="55"/>
        <v>PES</v>
      </c>
      <c r="AX148" s="141" t="str">
        <f t="shared" si="67"/>
        <v>0000000000</v>
      </c>
      <c r="AY148" s="142">
        <f t="shared" si="68"/>
        <v>0</v>
      </c>
      <c r="AZ148" s="142">
        <f t="shared" si="68"/>
        <v>0</v>
      </c>
      <c r="BA148" s="141" t="str">
        <f t="shared" si="69"/>
        <v>000000000000000</v>
      </c>
      <c r="BB148" s="141" t="str">
        <f t="shared" si="70"/>
        <v>20210507</v>
      </c>
      <c r="BE148" s="141" t="str">
        <f t="shared" si="71"/>
        <v>000000000000000</v>
      </c>
      <c r="BF148" s="144" t="str">
        <f t="shared" si="71"/>
        <v>000000000000000</v>
      </c>
      <c r="BG148" s="80" t="str">
        <f t="shared" si="72"/>
        <v>0002</v>
      </c>
      <c r="BH148" t="str">
        <f t="shared" si="73"/>
        <v>000000000000000</v>
      </c>
      <c r="BI148" s="170">
        <v>139</v>
      </c>
      <c r="BJ148" s="156">
        <v>100140265</v>
      </c>
      <c r="BK148" s="156">
        <v>200041133</v>
      </c>
      <c r="BL148" s="156" t="s">
        <v>224</v>
      </c>
      <c r="BM148" s="161">
        <v>5716.5</v>
      </c>
      <c r="BN148" s="157">
        <v>44323</v>
      </c>
      <c r="BO148" s="156">
        <v>52774579</v>
      </c>
      <c r="BQ148">
        <f t="shared" si="74"/>
        <v>41133</v>
      </c>
    </row>
    <row r="149" spans="1:69">
      <c r="A149" s="182">
        <v>140</v>
      </c>
      <c r="B149" s="162">
        <v>44323</v>
      </c>
      <c r="C149" s="130">
        <v>15</v>
      </c>
      <c r="D149" s="131">
        <v>2</v>
      </c>
      <c r="E149">
        <v>41134</v>
      </c>
      <c r="F149">
        <v>41134</v>
      </c>
      <c r="G149" s="133">
        <v>80</v>
      </c>
      <c r="I149" s="169" t="s">
        <v>225</v>
      </c>
      <c r="J149" s="161">
        <v>5198.41</v>
      </c>
      <c r="R149" s="133" t="s">
        <v>72</v>
      </c>
      <c r="W149" s="162">
        <v>44323</v>
      </c>
      <c r="AB149" s="168" t="s">
        <v>1</v>
      </c>
      <c r="AD149" s="163" t="str">
        <f t="shared" si="56"/>
        <v>202105070150000200000000000000041134000000000000000411348000000000000000000000RODRIGUEZ C MARTINA           000000000519841000000000000000000000000000000000000000000000000000000000000000000000000000000000000000000000000000000000PES00000000000000000000000000020210507</v>
      </c>
      <c r="AE149" s="164" t="str">
        <f t="shared" si="57"/>
        <v>0150000200000000000000041134Exento</v>
      </c>
      <c r="AF149" s="170">
        <v>140</v>
      </c>
      <c r="AG149" s="141" t="str">
        <f t="shared" si="58"/>
        <v>20210507</v>
      </c>
      <c r="AH149" s="141" t="str">
        <f t="shared" si="59"/>
        <v>015</v>
      </c>
      <c r="AI149" s="141" t="str">
        <f t="shared" si="60"/>
        <v>00002</v>
      </c>
      <c r="AJ149" s="141" t="str">
        <f t="shared" si="61"/>
        <v>00000000000000041134</v>
      </c>
      <c r="AK149" s="141" t="str">
        <f t="shared" si="62"/>
        <v>00000000000000041134</v>
      </c>
      <c r="AL149" s="165" t="str">
        <f t="shared" si="63"/>
        <v>80</v>
      </c>
      <c r="AM149" s="141" t="str">
        <f t="shared" si="64"/>
        <v>00000000000000000000</v>
      </c>
      <c r="AN149" s="143" t="str">
        <f t="shared" si="65"/>
        <v xml:space="preserve">RODRIGUEZ C MARTINA           </v>
      </c>
      <c r="AO149" s="141" t="str">
        <f t="shared" si="66"/>
        <v>000000000519841</v>
      </c>
      <c r="AP149" s="141" t="str">
        <f t="shared" si="66"/>
        <v>000000000000000</v>
      </c>
      <c r="AQ149" s="141" t="str">
        <f t="shared" si="66"/>
        <v>000000000000000</v>
      </c>
      <c r="AR149" s="141" t="str">
        <f t="shared" si="53"/>
        <v>000000000000000</v>
      </c>
      <c r="AS149" s="141" t="str">
        <f t="shared" si="53"/>
        <v>000000000000000</v>
      </c>
      <c r="AT149" s="141" t="str">
        <f t="shared" si="53"/>
        <v>000000000000000</v>
      </c>
      <c r="AU149" s="141" t="str">
        <f t="shared" si="53"/>
        <v>000000000000000</v>
      </c>
      <c r="AV149" s="141" t="str">
        <f t="shared" si="54"/>
        <v>000000000000000</v>
      </c>
      <c r="AW149" s="165" t="str">
        <f t="shared" si="55"/>
        <v>PES</v>
      </c>
      <c r="AX149" s="141" t="str">
        <f t="shared" si="67"/>
        <v>0000000000</v>
      </c>
      <c r="AY149" s="142">
        <f t="shared" si="68"/>
        <v>0</v>
      </c>
      <c r="AZ149" s="142">
        <f t="shared" si="68"/>
        <v>0</v>
      </c>
      <c r="BA149" s="141" t="str">
        <f t="shared" si="69"/>
        <v>000000000000000</v>
      </c>
      <c r="BB149" s="141" t="str">
        <f t="shared" si="70"/>
        <v>20210507</v>
      </c>
      <c r="BE149" s="141" t="str">
        <f t="shared" si="71"/>
        <v>000000000000000</v>
      </c>
      <c r="BF149" s="144" t="str">
        <f t="shared" si="71"/>
        <v>000000000000000</v>
      </c>
      <c r="BG149" s="80" t="str">
        <f t="shared" si="72"/>
        <v>0002</v>
      </c>
      <c r="BH149" t="str">
        <f t="shared" si="73"/>
        <v>000000000000000</v>
      </c>
      <c r="BI149" s="170">
        <v>140</v>
      </c>
      <c r="BJ149" s="156">
        <v>100140511</v>
      </c>
      <c r="BK149" s="156">
        <v>200041134</v>
      </c>
      <c r="BL149" s="156" t="s">
        <v>225</v>
      </c>
      <c r="BM149" s="161">
        <v>5198.41</v>
      </c>
      <c r="BN149" s="157">
        <v>44323</v>
      </c>
      <c r="BO149" s="156">
        <v>55817349</v>
      </c>
      <c r="BQ149">
        <f t="shared" si="74"/>
        <v>41134</v>
      </c>
    </row>
    <row r="150" spans="1:69">
      <c r="A150" s="181">
        <v>141</v>
      </c>
      <c r="B150" s="162">
        <v>44323</v>
      </c>
      <c r="C150" s="130">
        <v>15</v>
      </c>
      <c r="D150" s="131">
        <v>2</v>
      </c>
      <c r="E150">
        <v>41135</v>
      </c>
      <c r="F150">
        <v>41135</v>
      </c>
      <c r="G150" s="133">
        <v>80</v>
      </c>
      <c r="I150" s="169" t="s">
        <v>225</v>
      </c>
      <c r="J150" s="161">
        <v>4900</v>
      </c>
      <c r="R150" s="133" t="s">
        <v>72</v>
      </c>
      <c r="W150" s="162">
        <v>44323</v>
      </c>
      <c r="AB150" s="168" t="s">
        <v>1</v>
      </c>
      <c r="AD150" s="163" t="str">
        <f t="shared" si="56"/>
        <v>202105070150000200000000000000041135000000000000000411358000000000000000000000RODRIGUEZ C MARTINA           000000000490000000000000000000000000000000000000000000000000000000000000000000000000000000000000000000000000000000000000PES00000000000000000000000000020210507</v>
      </c>
      <c r="AE150" s="164" t="str">
        <f t="shared" si="57"/>
        <v>0150000200000000000000041135Exento</v>
      </c>
      <c r="AF150" s="170">
        <v>141</v>
      </c>
      <c r="AG150" s="141" t="str">
        <f t="shared" si="58"/>
        <v>20210507</v>
      </c>
      <c r="AH150" s="141" t="str">
        <f t="shared" si="59"/>
        <v>015</v>
      </c>
      <c r="AI150" s="141" t="str">
        <f t="shared" si="60"/>
        <v>00002</v>
      </c>
      <c r="AJ150" s="141" t="str">
        <f t="shared" si="61"/>
        <v>00000000000000041135</v>
      </c>
      <c r="AK150" s="141" t="str">
        <f t="shared" si="62"/>
        <v>00000000000000041135</v>
      </c>
      <c r="AL150" s="165" t="str">
        <f t="shared" si="63"/>
        <v>80</v>
      </c>
      <c r="AM150" s="141" t="str">
        <f t="shared" si="64"/>
        <v>00000000000000000000</v>
      </c>
      <c r="AN150" s="143" t="str">
        <f t="shared" si="65"/>
        <v xml:space="preserve">RODRIGUEZ C MARTINA           </v>
      </c>
      <c r="AO150" s="141" t="str">
        <f t="shared" si="66"/>
        <v>000000000490000</v>
      </c>
      <c r="AP150" s="141" t="str">
        <f t="shared" si="66"/>
        <v>000000000000000</v>
      </c>
      <c r="AQ150" s="141" t="str">
        <f t="shared" si="66"/>
        <v>000000000000000</v>
      </c>
      <c r="AR150" s="141" t="str">
        <f t="shared" si="53"/>
        <v>000000000000000</v>
      </c>
      <c r="AS150" s="141" t="str">
        <f t="shared" si="53"/>
        <v>000000000000000</v>
      </c>
      <c r="AT150" s="141" t="str">
        <f t="shared" si="53"/>
        <v>000000000000000</v>
      </c>
      <c r="AU150" s="141" t="str">
        <f t="shared" si="53"/>
        <v>000000000000000</v>
      </c>
      <c r="AV150" s="141" t="str">
        <f t="shared" si="54"/>
        <v>000000000000000</v>
      </c>
      <c r="AW150" s="165" t="str">
        <f t="shared" si="55"/>
        <v>PES</v>
      </c>
      <c r="AX150" s="141" t="str">
        <f t="shared" si="67"/>
        <v>0000000000</v>
      </c>
      <c r="AY150" s="142">
        <f t="shared" si="68"/>
        <v>0</v>
      </c>
      <c r="AZ150" s="142">
        <f t="shared" si="68"/>
        <v>0</v>
      </c>
      <c r="BA150" s="141" t="str">
        <f t="shared" si="69"/>
        <v>000000000000000</v>
      </c>
      <c r="BB150" s="141" t="str">
        <f t="shared" si="70"/>
        <v>20210507</v>
      </c>
      <c r="BE150" s="141" t="str">
        <f t="shared" si="71"/>
        <v>000000000000000</v>
      </c>
      <c r="BF150" s="144" t="str">
        <f t="shared" si="71"/>
        <v>000000000000000</v>
      </c>
      <c r="BG150" s="80" t="str">
        <f t="shared" si="72"/>
        <v>0002</v>
      </c>
      <c r="BH150" t="str">
        <f t="shared" si="73"/>
        <v>000000000000000</v>
      </c>
      <c r="BI150" s="170">
        <v>141</v>
      </c>
      <c r="BJ150" s="156">
        <v>100140547</v>
      </c>
      <c r="BK150" s="156">
        <v>200041135</v>
      </c>
      <c r="BL150" s="156" t="s">
        <v>225</v>
      </c>
      <c r="BM150" s="161">
        <v>4900</v>
      </c>
      <c r="BN150" s="157">
        <v>44323</v>
      </c>
      <c r="BO150" s="156">
        <v>55817349</v>
      </c>
      <c r="BQ150">
        <f t="shared" si="74"/>
        <v>41135</v>
      </c>
    </row>
    <row r="151" spans="1:69">
      <c r="A151" s="182">
        <v>142</v>
      </c>
      <c r="B151" s="162">
        <v>44323</v>
      </c>
      <c r="C151" s="130">
        <v>15</v>
      </c>
      <c r="D151" s="131">
        <v>2</v>
      </c>
      <c r="E151">
        <v>41136</v>
      </c>
      <c r="F151">
        <v>41136</v>
      </c>
      <c r="G151" s="133">
        <v>80</v>
      </c>
      <c r="I151" s="169" t="s">
        <v>223</v>
      </c>
      <c r="J151" s="161">
        <v>5500</v>
      </c>
      <c r="R151" s="133" t="s">
        <v>72</v>
      </c>
      <c r="W151" s="162">
        <v>44323</v>
      </c>
      <c r="AB151" s="168" t="s">
        <v>1</v>
      </c>
      <c r="AD151" s="163" t="str">
        <f t="shared" si="56"/>
        <v>202105070150000200000000000000041136000000000000000411368000000000000000000000DIAZ Milagros                 000000000550000000000000000000000000000000000000000000000000000000000000000000000000000000000000000000000000000000000000PES00000000000000000000000000020210507</v>
      </c>
      <c r="AE151" s="164" t="str">
        <f t="shared" si="57"/>
        <v>0150000200000000000000041136Exento</v>
      </c>
      <c r="AF151" s="170">
        <v>142</v>
      </c>
      <c r="AG151" s="141" t="str">
        <f t="shared" si="58"/>
        <v>20210507</v>
      </c>
      <c r="AH151" s="141" t="str">
        <f t="shared" si="59"/>
        <v>015</v>
      </c>
      <c r="AI151" s="141" t="str">
        <f t="shared" si="60"/>
        <v>00002</v>
      </c>
      <c r="AJ151" s="141" t="str">
        <f t="shared" si="61"/>
        <v>00000000000000041136</v>
      </c>
      <c r="AK151" s="141" t="str">
        <f t="shared" si="62"/>
        <v>00000000000000041136</v>
      </c>
      <c r="AL151" s="165" t="str">
        <f t="shared" si="63"/>
        <v>80</v>
      </c>
      <c r="AM151" s="141" t="str">
        <f t="shared" si="64"/>
        <v>00000000000000000000</v>
      </c>
      <c r="AN151" s="143" t="str">
        <f t="shared" si="65"/>
        <v xml:space="preserve">DIAZ Milagros                 </v>
      </c>
      <c r="AO151" s="141" t="str">
        <f t="shared" si="66"/>
        <v>000000000550000</v>
      </c>
      <c r="AP151" s="141" t="str">
        <f t="shared" si="66"/>
        <v>000000000000000</v>
      </c>
      <c r="AQ151" s="141" t="str">
        <f t="shared" si="66"/>
        <v>000000000000000</v>
      </c>
      <c r="AR151" s="141" t="str">
        <f t="shared" si="53"/>
        <v>000000000000000</v>
      </c>
      <c r="AS151" s="141" t="str">
        <f t="shared" si="53"/>
        <v>000000000000000</v>
      </c>
      <c r="AT151" s="141" t="str">
        <f t="shared" si="53"/>
        <v>000000000000000</v>
      </c>
      <c r="AU151" s="141" t="str">
        <f t="shared" si="53"/>
        <v>000000000000000</v>
      </c>
      <c r="AV151" s="141" t="str">
        <f t="shared" si="54"/>
        <v>000000000000000</v>
      </c>
      <c r="AW151" s="165" t="str">
        <f t="shared" si="55"/>
        <v>PES</v>
      </c>
      <c r="AX151" s="141" t="str">
        <f t="shared" si="67"/>
        <v>0000000000</v>
      </c>
      <c r="AY151" s="142">
        <f t="shared" si="68"/>
        <v>0</v>
      </c>
      <c r="AZ151" s="142">
        <f t="shared" si="68"/>
        <v>0</v>
      </c>
      <c r="BA151" s="141" t="str">
        <f t="shared" si="69"/>
        <v>000000000000000</v>
      </c>
      <c r="BB151" s="141" t="str">
        <f t="shared" si="70"/>
        <v>20210507</v>
      </c>
      <c r="BE151" s="141" t="str">
        <f t="shared" si="71"/>
        <v>000000000000000</v>
      </c>
      <c r="BF151" s="144" t="str">
        <f t="shared" si="71"/>
        <v>000000000000000</v>
      </c>
      <c r="BG151" s="80" t="str">
        <f t="shared" si="72"/>
        <v>0002</v>
      </c>
      <c r="BH151" t="str">
        <f t="shared" si="73"/>
        <v>000000000000000</v>
      </c>
      <c r="BI151" s="170">
        <v>142</v>
      </c>
      <c r="BJ151" s="156">
        <v>100140751</v>
      </c>
      <c r="BK151" s="156">
        <v>200041136</v>
      </c>
      <c r="BL151" s="156" t="s">
        <v>223</v>
      </c>
      <c r="BM151" s="161">
        <v>5500</v>
      </c>
      <c r="BN151" s="157">
        <v>44323</v>
      </c>
      <c r="BO151" s="156">
        <v>50763860</v>
      </c>
      <c r="BQ151">
        <f t="shared" si="74"/>
        <v>41136</v>
      </c>
    </row>
    <row r="152" spans="1:69">
      <c r="A152" s="181">
        <v>143</v>
      </c>
      <c r="B152" s="162">
        <v>44323</v>
      </c>
      <c r="C152" s="130">
        <v>15</v>
      </c>
      <c r="D152" s="131">
        <v>2</v>
      </c>
      <c r="E152">
        <v>41137</v>
      </c>
      <c r="F152">
        <v>41137</v>
      </c>
      <c r="G152" s="133">
        <v>80</v>
      </c>
      <c r="I152" s="169" t="s">
        <v>226</v>
      </c>
      <c r="J152" s="161">
        <v>5550</v>
      </c>
      <c r="R152" s="133" t="s">
        <v>72</v>
      </c>
      <c r="W152" s="162">
        <v>44323</v>
      </c>
      <c r="AB152" s="168" t="s">
        <v>1</v>
      </c>
      <c r="AD152" s="163" t="str">
        <f t="shared" si="56"/>
        <v>202105070150000200000000000000041137000000000000000411378000000000000000000000ABALOS Maximo Fabian          000000000555000000000000000000000000000000000000000000000000000000000000000000000000000000000000000000000000000000000000PES00000000000000000000000000020210507</v>
      </c>
      <c r="AE152" s="164" t="str">
        <f t="shared" si="57"/>
        <v>0150000200000000000000041137Exento</v>
      </c>
      <c r="AF152" s="170">
        <v>143</v>
      </c>
      <c r="AG152" s="141" t="str">
        <f t="shared" si="58"/>
        <v>20210507</v>
      </c>
      <c r="AH152" s="141" t="str">
        <f t="shared" si="59"/>
        <v>015</v>
      </c>
      <c r="AI152" s="141" t="str">
        <f t="shared" si="60"/>
        <v>00002</v>
      </c>
      <c r="AJ152" s="141" t="str">
        <f t="shared" si="61"/>
        <v>00000000000000041137</v>
      </c>
      <c r="AK152" s="141" t="str">
        <f t="shared" si="62"/>
        <v>00000000000000041137</v>
      </c>
      <c r="AL152" s="165" t="str">
        <f t="shared" si="63"/>
        <v>80</v>
      </c>
      <c r="AM152" s="141" t="str">
        <f t="shared" si="64"/>
        <v>00000000000000000000</v>
      </c>
      <c r="AN152" s="143" t="str">
        <f t="shared" si="65"/>
        <v xml:space="preserve">ABALOS Maximo Fabian          </v>
      </c>
      <c r="AO152" s="141" t="str">
        <f t="shared" si="66"/>
        <v>000000000555000</v>
      </c>
      <c r="AP152" s="141" t="str">
        <f t="shared" si="66"/>
        <v>000000000000000</v>
      </c>
      <c r="AQ152" s="141" t="str">
        <f t="shared" si="66"/>
        <v>000000000000000</v>
      </c>
      <c r="AR152" s="141" t="str">
        <f t="shared" si="53"/>
        <v>000000000000000</v>
      </c>
      <c r="AS152" s="141" t="str">
        <f t="shared" si="53"/>
        <v>000000000000000</v>
      </c>
      <c r="AT152" s="141" t="str">
        <f t="shared" si="53"/>
        <v>000000000000000</v>
      </c>
      <c r="AU152" s="141" t="str">
        <f t="shared" si="53"/>
        <v>000000000000000</v>
      </c>
      <c r="AV152" s="141" t="str">
        <f t="shared" si="54"/>
        <v>000000000000000</v>
      </c>
      <c r="AW152" s="165" t="str">
        <f t="shared" si="55"/>
        <v>PES</v>
      </c>
      <c r="AX152" s="141" t="str">
        <f t="shared" si="67"/>
        <v>0000000000</v>
      </c>
      <c r="AY152" s="142">
        <f t="shared" si="68"/>
        <v>0</v>
      </c>
      <c r="AZ152" s="142">
        <f t="shared" si="68"/>
        <v>0</v>
      </c>
      <c r="BA152" s="141" t="str">
        <f t="shared" si="69"/>
        <v>000000000000000</v>
      </c>
      <c r="BB152" s="141" t="str">
        <f t="shared" si="70"/>
        <v>20210507</v>
      </c>
      <c r="BE152" s="141" t="str">
        <f t="shared" si="71"/>
        <v>000000000000000</v>
      </c>
      <c r="BF152" s="144" t="str">
        <f t="shared" si="71"/>
        <v>000000000000000</v>
      </c>
      <c r="BG152" s="80" t="str">
        <f t="shared" si="72"/>
        <v>0002</v>
      </c>
      <c r="BH152" t="str">
        <f t="shared" si="73"/>
        <v>000000000000000</v>
      </c>
      <c r="BI152" s="170">
        <v>143</v>
      </c>
      <c r="BJ152" s="156">
        <v>100140850</v>
      </c>
      <c r="BK152" s="156">
        <v>200041137</v>
      </c>
      <c r="BL152" s="156" t="s">
        <v>226</v>
      </c>
      <c r="BM152" s="161">
        <v>5550</v>
      </c>
      <c r="BN152" s="157">
        <v>44323</v>
      </c>
      <c r="BO152" s="156">
        <v>54516828</v>
      </c>
      <c r="BQ152">
        <f t="shared" si="74"/>
        <v>41137</v>
      </c>
    </row>
    <row r="153" spans="1:69">
      <c r="A153" s="182">
        <v>144</v>
      </c>
      <c r="B153" s="162">
        <v>44323</v>
      </c>
      <c r="C153" s="130">
        <v>15</v>
      </c>
      <c r="D153" s="131">
        <v>2</v>
      </c>
      <c r="E153">
        <v>41138</v>
      </c>
      <c r="F153">
        <v>41138</v>
      </c>
      <c r="G153" s="133">
        <v>80</v>
      </c>
      <c r="I153" s="169" t="s">
        <v>227</v>
      </c>
      <c r="J153" s="161">
        <v>5716.5</v>
      </c>
      <c r="R153" s="133" t="s">
        <v>72</v>
      </c>
      <c r="W153" s="162">
        <v>44323</v>
      </c>
      <c r="AB153" s="168" t="s">
        <v>1</v>
      </c>
      <c r="AD153" s="163" t="str">
        <f t="shared" si="56"/>
        <v>202105070150000200000000000000041138000000000000000411388000000000000000000000MONTOTO Honeker Mia           000000000571650000000000000000000000000000000000000000000000000000000000000000000000000000000000000000000000000000000000PES00000000000000000000000000020210507</v>
      </c>
      <c r="AE153" s="164" t="str">
        <f t="shared" si="57"/>
        <v>0150000200000000000000041138Exento</v>
      </c>
      <c r="AF153" s="170">
        <v>144</v>
      </c>
      <c r="AG153" s="141" t="str">
        <f t="shared" si="58"/>
        <v>20210507</v>
      </c>
      <c r="AH153" s="141" t="str">
        <f t="shared" si="59"/>
        <v>015</v>
      </c>
      <c r="AI153" s="141" t="str">
        <f t="shared" si="60"/>
        <v>00002</v>
      </c>
      <c r="AJ153" s="141" t="str">
        <f t="shared" si="61"/>
        <v>00000000000000041138</v>
      </c>
      <c r="AK153" s="141" t="str">
        <f t="shared" si="62"/>
        <v>00000000000000041138</v>
      </c>
      <c r="AL153" s="165" t="str">
        <f t="shared" si="63"/>
        <v>80</v>
      </c>
      <c r="AM153" s="141" t="str">
        <f t="shared" si="64"/>
        <v>00000000000000000000</v>
      </c>
      <c r="AN153" s="143" t="str">
        <f t="shared" si="65"/>
        <v xml:space="preserve">MONTOTO Honeker Mia           </v>
      </c>
      <c r="AO153" s="141" t="str">
        <f t="shared" si="66"/>
        <v>000000000571650</v>
      </c>
      <c r="AP153" s="141" t="str">
        <f t="shared" si="66"/>
        <v>000000000000000</v>
      </c>
      <c r="AQ153" s="141" t="str">
        <f t="shared" si="66"/>
        <v>000000000000000</v>
      </c>
      <c r="AR153" s="141" t="str">
        <f t="shared" si="53"/>
        <v>000000000000000</v>
      </c>
      <c r="AS153" s="141" t="str">
        <f t="shared" si="53"/>
        <v>000000000000000</v>
      </c>
      <c r="AT153" s="141" t="str">
        <f t="shared" si="53"/>
        <v>000000000000000</v>
      </c>
      <c r="AU153" s="141" t="str">
        <f t="shared" si="53"/>
        <v>000000000000000</v>
      </c>
      <c r="AV153" s="141" t="str">
        <f t="shared" si="54"/>
        <v>000000000000000</v>
      </c>
      <c r="AW153" s="165" t="str">
        <f t="shared" si="55"/>
        <v>PES</v>
      </c>
      <c r="AX153" s="141" t="str">
        <f t="shared" si="67"/>
        <v>0000000000</v>
      </c>
      <c r="AY153" s="142">
        <f t="shared" si="68"/>
        <v>0</v>
      </c>
      <c r="AZ153" s="142">
        <f t="shared" si="68"/>
        <v>0</v>
      </c>
      <c r="BA153" s="141" t="str">
        <f t="shared" si="69"/>
        <v>000000000000000</v>
      </c>
      <c r="BB153" s="141" t="str">
        <f t="shared" si="70"/>
        <v>20210507</v>
      </c>
      <c r="BE153" s="141" t="str">
        <f t="shared" si="71"/>
        <v>000000000000000</v>
      </c>
      <c r="BF153" s="144" t="str">
        <f t="shared" si="71"/>
        <v>000000000000000</v>
      </c>
      <c r="BG153" s="80" t="str">
        <f t="shared" si="72"/>
        <v>0002</v>
      </c>
      <c r="BH153" t="str">
        <f t="shared" si="73"/>
        <v>000000000000000</v>
      </c>
      <c r="BI153" s="170">
        <v>144</v>
      </c>
      <c r="BJ153" s="156">
        <v>100140210</v>
      </c>
      <c r="BK153" s="156">
        <v>200041138</v>
      </c>
      <c r="BL153" s="156" t="s">
        <v>227</v>
      </c>
      <c r="BM153" s="161">
        <v>5716.5</v>
      </c>
      <c r="BN153" s="157">
        <v>44323</v>
      </c>
      <c r="BO153" s="156">
        <v>54604041</v>
      </c>
      <c r="BQ153">
        <f t="shared" si="74"/>
        <v>41138</v>
      </c>
    </row>
    <row r="154" spans="1:69">
      <c r="A154" s="181">
        <v>145</v>
      </c>
      <c r="B154" s="162">
        <v>44323</v>
      </c>
      <c r="C154" s="130">
        <v>15</v>
      </c>
      <c r="D154" s="131">
        <v>2</v>
      </c>
      <c r="E154">
        <v>41139</v>
      </c>
      <c r="F154">
        <v>41139</v>
      </c>
      <c r="G154" s="133">
        <v>80</v>
      </c>
      <c r="I154" s="169" t="s">
        <v>228</v>
      </c>
      <c r="J154" s="161">
        <v>2775</v>
      </c>
      <c r="R154" s="133" t="s">
        <v>72</v>
      </c>
      <c r="W154" s="162">
        <v>44323</v>
      </c>
      <c r="AB154" s="168" t="s">
        <v>1</v>
      </c>
      <c r="AD154" s="163" t="str">
        <f t="shared" si="56"/>
        <v>202105070150000200000000000000041139000000000000000411398000000000000000000000PERLA Lara                    000000000277500000000000000000000000000000000000000000000000000000000000000000000000000000000000000000000000000000000000PES00000000000000000000000000020210507</v>
      </c>
      <c r="AE154" s="164" t="str">
        <f t="shared" si="57"/>
        <v>0150000200000000000000041139Exento</v>
      </c>
      <c r="AF154" s="170">
        <v>145</v>
      </c>
      <c r="AG154" s="141" t="str">
        <f t="shared" si="58"/>
        <v>20210507</v>
      </c>
      <c r="AH154" s="141" t="str">
        <f t="shared" si="59"/>
        <v>015</v>
      </c>
      <c r="AI154" s="141" t="str">
        <f t="shared" si="60"/>
        <v>00002</v>
      </c>
      <c r="AJ154" s="141" t="str">
        <f t="shared" si="61"/>
        <v>00000000000000041139</v>
      </c>
      <c r="AK154" s="141" t="str">
        <f t="shared" si="62"/>
        <v>00000000000000041139</v>
      </c>
      <c r="AL154" s="165" t="str">
        <f t="shared" si="63"/>
        <v>80</v>
      </c>
      <c r="AM154" s="141" t="str">
        <f t="shared" si="64"/>
        <v>00000000000000000000</v>
      </c>
      <c r="AN154" s="143" t="str">
        <f t="shared" si="65"/>
        <v xml:space="preserve">PERLA Lara                    </v>
      </c>
      <c r="AO154" s="141" t="str">
        <f t="shared" si="66"/>
        <v>000000000277500</v>
      </c>
      <c r="AP154" s="141" t="str">
        <f t="shared" si="66"/>
        <v>000000000000000</v>
      </c>
      <c r="AQ154" s="141" t="str">
        <f t="shared" si="66"/>
        <v>000000000000000</v>
      </c>
      <c r="AR154" s="141" t="str">
        <f t="shared" si="53"/>
        <v>000000000000000</v>
      </c>
      <c r="AS154" s="141" t="str">
        <f t="shared" si="53"/>
        <v>000000000000000</v>
      </c>
      <c r="AT154" s="141" t="str">
        <f t="shared" si="53"/>
        <v>000000000000000</v>
      </c>
      <c r="AU154" s="141" t="str">
        <f t="shared" si="53"/>
        <v>000000000000000</v>
      </c>
      <c r="AV154" s="141" t="str">
        <f t="shared" si="54"/>
        <v>000000000000000</v>
      </c>
      <c r="AW154" s="165" t="str">
        <f t="shared" si="55"/>
        <v>PES</v>
      </c>
      <c r="AX154" s="141" t="str">
        <f t="shared" si="67"/>
        <v>0000000000</v>
      </c>
      <c r="AY154" s="142">
        <f t="shared" si="68"/>
        <v>0</v>
      </c>
      <c r="AZ154" s="142">
        <f t="shared" si="68"/>
        <v>0</v>
      </c>
      <c r="BA154" s="141" t="str">
        <f t="shared" si="69"/>
        <v>000000000000000</v>
      </c>
      <c r="BB154" s="141" t="str">
        <f t="shared" si="70"/>
        <v>20210507</v>
      </c>
      <c r="BE154" s="141" t="str">
        <f t="shared" si="71"/>
        <v>000000000000000</v>
      </c>
      <c r="BF154" s="144" t="str">
        <f t="shared" si="71"/>
        <v>000000000000000</v>
      </c>
      <c r="BG154" s="80" t="str">
        <f t="shared" si="72"/>
        <v>0002</v>
      </c>
      <c r="BH154" t="str">
        <f t="shared" si="73"/>
        <v>000000000000000</v>
      </c>
      <c r="BI154" s="170">
        <v>145</v>
      </c>
      <c r="BJ154" s="156">
        <v>100140647</v>
      </c>
      <c r="BK154" s="156">
        <v>200041139</v>
      </c>
      <c r="BL154" s="156" t="s">
        <v>228</v>
      </c>
      <c r="BM154" s="161">
        <v>2775</v>
      </c>
      <c r="BN154" s="157">
        <v>44323</v>
      </c>
      <c r="BO154" s="156">
        <v>54665457</v>
      </c>
      <c r="BQ154">
        <f t="shared" si="74"/>
        <v>41139</v>
      </c>
    </row>
    <row r="155" spans="1:69">
      <c r="A155" s="182">
        <v>146</v>
      </c>
      <c r="B155" s="162">
        <v>44323</v>
      </c>
      <c r="C155" s="130">
        <v>15</v>
      </c>
      <c r="D155" s="131">
        <v>2</v>
      </c>
      <c r="E155">
        <v>41140</v>
      </c>
      <c r="F155">
        <v>41140</v>
      </c>
      <c r="G155" s="133">
        <v>80</v>
      </c>
      <c r="I155" s="169" t="s">
        <v>229</v>
      </c>
      <c r="J155" s="161">
        <v>5550</v>
      </c>
      <c r="R155" s="133" t="s">
        <v>72</v>
      </c>
      <c r="W155" s="162">
        <v>44323</v>
      </c>
      <c r="AB155" s="168" t="s">
        <v>1</v>
      </c>
      <c r="AD155" s="163" t="str">
        <f t="shared" si="56"/>
        <v>202105070150000200000000000000041140000000000000000411408000000000000000000000PERLA Mateo Valentin          000000000555000000000000000000000000000000000000000000000000000000000000000000000000000000000000000000000000000000000000PES00000000000000000000000000020210507</v>
      </c>
      <c r="AE155" s="164" t="str">
        <f t="shared" si="57"/>
        <v>0150000200000000000000041140Exento</v>
      </c>
      <c r="AF155" s="170">
        <v>146</v>
      </c>
      <c r="AG155" s="141" t="str">
        <f t="shared" si="58"/>
        <v>20210507</v>
      </c>
      <c r="AH155" s="141" t="str">
        <f t="shared" si="59"/>
        <v>015</v>
      </c>
      <c r="AI155" s="141" t="str">
        <f t="shared" si="60"/>
        <v>00002</v>
      </c>
      <c r="AJ155" s="141" t="str">
        <f t="shared" si="61"/>
        <v>00000000000000041140</v>
      </c>
      <c r="AK155" s="141" t="str">
        <f t="shared" si="62"/>
        <v>00000000000000041140</v>
      </c>
      <c r="AL155" s="165" t="str">
        <f t="shared" si="63"/>
        <v>80</v>
      </c>
      <c r="AM155" s="141" t="str">
        <f t="shared" si="64"/>
        <v>00000000000000000000</v>
      </c>
      <c r="AN155" s="143" t="str">
        <f t="shared" si="65"/>
        <v xml:space="preserve">PERLA Mateo Valentin          </v>
      </c>
      <c r="AO155" s="141" t="str">
        <f t="shared" si="66"/>
        <v>000000000555000</v>
      </c>
      <c r="AP155" s="141" t="str">
        <f t="shared" si="66"/>
        <v>000000000000000</v>
      </c>
      <c r="AQ155" s="141" t="str">
        <f t="shared" si="66"/>
        <v>000000000000000</v>
      </c>
      <c r="AR155" s="141" t="str">
        <f t="shared" si="53"/>
        <v>000000000000000</v>
      </c>
      <c r="AS155" s="141" t="str">
        <f t="shared" si="53"/>
        <v>000000000000000</v>
      </c>
      <c r="AT155" s="141" t="str">
        <f t="shared" si="53"/>
        <v>000000000000000</v>
      </c>
      <c r="AU155" s="141" t="str">
        <f t="shared" si="53"/>
        <v>000000000000000</v>
      </c>
      <c r="AV155" s="141" t="str">
        <f t="shared" si="54"/>
        <v>000000000000000</v>
      </c>
      <c r="AW155" s="165" t="str">
        <f t="shared" si="55"/>
        <v>PES</v>
      </c>
      <c r="AX155" s="141" t="str">
        <f t="shared" si="67"/>
        <v>0000000000</v>
      </c>
      <c r="AY155" s="142">
        <f t="shared" si="68"/>
        <v>0</v>
      </c>
      <c r="AZ155" s="142">
        <f t="shared" si="68"/>
        <v>0</v>
      </c>
      <c r="BA155" s="141" t="str">
        <f t="shared" si="69"/>
        <v>000000000000000</v>
      </c>
      <c r="BB155" s="141" t="str">
        <f t="shared" si="70"/>
        <v>20210507</v>
      </c>
      <c r="BE155" s="141" t="str">
        <f t="shared" si="71"/>
        <v>000000000000000</v>
      </c>
      <c r="BF155" s="144" t="str">
        <f t="shared" si="71"/>
        <v>000000000000000</v>
      </c>
      <c r="BG155" s="80" t="str">
        <f t="shared" si="72"/>
        <v>0002</v>
      </c>
      <c r="BH155" t="str">
        <f t="shared" si="73"/>
        <v>000000000000000</v>
      </c>
      <c r="BI155" s="170">
        <v>146</v>
      </c>
      <c r="BJ155" s="156">
        <v>100140674</v>
      </c>
      <c r="BK155" s="156">
        <v>200041140</v>
      </c>
      <c r="BL155" s="156" t="s">
        <v>229</v>
      </c>
      <c r="BM155" s="161">
        <v>5550</v>
      </c>
      <c r="BN155" s="157">
        <v>44323</v>
      </c>
      <c r="BO155" s="156">
        <v>53674804</v>
      </c>
      <c r="BQ155">
        <f t="shared" si="74"/>
        <v>41140</v>
      </c>
    </row>
    <row r="156" spans="1:69">
      <c r="A156" s="181">
        <v>147</v>
      </c>
      <c r="B156" s="162">
        <v>44323</v>
      </c>
      <c r="C156" s="130">
        <v>15</v>
      </c>
      <c r="D156" s="131">
        <v>2</v>
      </c>
      <c r="E156">
        <v>41141</v>
      </c>
      <c r="F156">
        <v>41141</v>
      </c>
      <c r="G156" s="133">
        <v>80</v>
      </c>
      <c r="I156" s="169" t="s">
        <v>230</v>
      </c>
      <c r="J156" s="161">
        <v>5550</v>
      </c>
      <c r="R156" s="133" t="s">
        <v>72</v>
      </c>
      <c r="W156" s="162">
        <v>44323</v>
      </c>
      <c r="AB156" s="168" t="s">
        <v>1</v>
      </c>
      <c r="AD156" s="163" t="str">
        <f t="shared" si="56"/>
        <v>202105070150000200000000000000041141000000000000000411418000000000000000000000SCHEFFER Ortega               000000000555000000000000000000000000000000000000000000000000000000000000000000000000000000000000000000000000000000000000PES00000000000000000000000000020210507</v>
      </c>
      <c r="AE156" s="164" t="str">
        <f t="shared" si="57"/>
        <v>0150000200000000000000041141Exento</v>
      </c>
      <c r="AF156" s="170">
        <v>147</v>
      </c>
      <c r="AG156" s="141" t="str">
        <f t="shared" si="58"/>
        <v>20210507</v>
      </c>
      <c r="AH156" s="141" t="str">
        <f t="shared" si="59"/>
        <v>015</v>
      </c>
      <c r="AI156" s="141" t="str">
        <f t="shared" si="60"/>
        <v>00002</v>
      </c>
      <c r="AJ156" s="141" t="str">
        <f t="shared" si="61"/>
        <v>00000000000000041141</v>
      </c>
      <c r="AK156" s="141" t="str">
        <f t="shared" si="62"/>
        <v>00000000000000041141</v>
      </c>
      <c r="AL156" s="165" t="str">
        <f t="shared" si="63"/>
        <v>80</v>
      </c>
      <c r="AM156" s="141" t="str">
        <f t="shared" si="64"/>
        <v>00000000000000000000</v>
      </c>
      <c r="AN156" s="143" t="str">
        <f t="shared" si="65"/>
        <v xml:space="preserve">SCHEFFER Ortega               </v>
      </c>
      <c r="AO156" s="141" t="str">
        <f t="shared" si="66"/>
        <v>000000000555000</v>
      </c>
      <c r="AP156" s="141" t="str">
        <f t="shared" si="66"/>
        <v>000000000000000</v>
      </c>
      <c r="AQ156" s="141" t="str">
        <f t="shared" si="66"/>
        <v>000000000000000</v>
      </c>
      <c r="AR156" s="141" t="str">
        <f t="shared" si="53"/>
        <v>000000000000000</v>
      </c>
      <c r="AS156" s="141" t="str">
        <f t="shared" si="53"/>
        <v>000000000000000</v>
      </c>
      <c r="AT156" s="141" t="str">
        <f t="shared" si="53"/>
        <v>000000000000000</v>
      </c>
      <c r="AU156" s="141" t="str">
        <f t="shared" si="53"/>
        <v>000000000000000</v>
      </c>
      <c r="AV156" s="141" t="str">
        <f t="shared" si="54"/>
        <v>000000000000000</v>
      </c>
      <c r="AW156" s="165" t="str">
        <f t="shared" si="55"/>
        <v>PES</v>
      </c>
      <c r="AX156" s="141" t="str">
        <f t="shared" si="67"/>
        <v>0000000000</v>
      </c>
      <c r="AY156" s="142">
        <f t="shared" si="68"/>
        <v>0</v>
      </c>
      <c r="AZ156" s="142">
        <f t="shared" si="68"/>
        <v>0</v>
      </c>
      <c r="BA156" s="141" t="str">
        <f t="shared" si="69"/>
        <v>000000000000000</v>
      </c>
      <c r="BB156" s="141" t="str">
        <f t="shared" si="70"/>
        <v>20210507</v>
      </c>
      <c r="BE156" s="141" t="str">
        <f t="shared" si="71"/>
        <v>000000000000000</v>
      </c>
      <c r="BF156" s="144" t="str">
        <f t="shared" si="71"/>
        <v>000000000000000</v>
      </c>
      <c r="BG156" s="80" t="str">
        <f t="shared" si="72"/>
        <v>0002</v>
      </c>
      <c r="BH156" t="str">
        <f t="shared" si="73"/>
        <v>000000000000000</v>
      </c>
      <c r="BI156" s="170">
        <v>147</v>
      </c>
      <c r="BJ156" s="156">
        <v>100140693</v>
      </c>
      <c r="BK156" s="156">
        <v>200041141</v>
      </c>
      <c r="BL156" s="156" t="s">
        <v>230</v>
      </c>
      <c r="BM156" s="161">
        <v>5550</v>
      </c>
      <c r="BN156" s="157">
        <v>44323</v>
      </c>
      <c r="BO156" s="156">
        <v>52912514</v>
      </c>
      <c r="BQ156">
        <f t="shared" si="74"/>
        <v>41141</v>
      </c>
    </row>
    <row r="157" spans="1:69">
      <c r="A157" s="182">
        <v>148</v>
      </c>
      <c r="B157" s="162">
        <v>44323</v>
      </c>
      <c r="C157" s="130">
        <v>15</v>
      </c>
      <c r="D157" s="131">
        <v>2</v>
      </c>
      <c r="E157">
        <v>41142</v>
      </c>
      <c r="F157">
        <v>41142</v>
      </c>
      <c r="G157" s="133">
        <v>80</v>
      </c>
      <c r="I157" s="169" t="s">
        <v>231</v>
      </c>
      <c r="J157" s="161">
        <v>5500</v>
      </c>
      <c r="R157" s="133" t="s">
        <v>72</v>
      </c>
      <c r="W157" s="162">
        <v>44323</v>
      </c>
      <c r="AB157" s="168" t="s">
        <v>1</v>
      </c>
      <c r="AD157" s="163" t="str">
        <f t="shared" si="56"/>
        <v>202105070150000200000000000000041142000000000000000411428000000000000000000000GONZALEZ TORRACA Micaela      000000000550000000000000000000000000000000000000000000000000000000000000000000000000000000000000000000000000000000000000PES00000000000000000000000000020210507</v>
      </c>
      <c r="AE157" s="164" t="str">
        <f t="shared" si="57"/>
        <v>0150000200000000000000041142Exento</v>
      </c>
      <c r="AF157" s="170">
        <v>148</v>
      </c>
      <c r="AG157" s="141" t="str">
        <f t="shared" si="58"/>
        <v>20210507</v>
      </c>
      <c r="AH157" s="141" t="str">
        <f t="shared" si="59"/>
        <v>015</v>
      </c>
      <c r="AI157" s="141" t="str">
        <f t="shared" si="60"/>
        <v>00002</v>
      </c>
      <c r="AJ157" s="141" t="str">
        <f t="shared" si="61"/>
        <v>00000000000000041142</v>
      </c>
      <c r="AK157" s="141" t="str">
        <f t="shared" si="62"/>
        <v>00000000000000041142</v>
      </c>
      <c r="AL157" s="165" t="str">
        <f t="shared" si="63"/>
        <v>80</v>
      </c>
      <c r="AM157" s="141" t="str">
        <f t="shared" si="64"/>
        <v>00000000000000000000</v>
      </c>
      <c r="AN157" s="143" t="str">
        <f t="shared" si="65"/>
        <v xml:space="preserve">GONZALEZ TORRACA Micaela      </v>
      </c>
      <c r="AO157" s="141" t="str">
        <f t="shared" si="66"/>
        <v>000000000550000</v>
      </c>
      <c r="AP157" s="141" t="str">
        <f t="shared" si="66"/>
        <v>000000000000000</v>
      </c>
      <c r="AQ157" s="141" t="str">
        <f t="shared" si="66"/>
        <v>000000000000000</v>
      </c>
      <c r="AR157" s="141" t="str">
        <f t="shared" si="53"/>
        <v>000000000000000</v>
      </c>
      <c r="AS157" s="141" t="str">
        <f t="shared" si="53"/>
        <v>000000000000000</v>
      </c>
      <c r="AT157" s="141" t="str">
        <f t="shared" si="53"/>
        <v>000000000000000</v>
      </c>
      <c r="AU157" s="141" t="str">
        <f t="shared" si="53"/>
        <v>000000000000000</v>
      </c>
      <c r="AV157" s="141" t="str">
        <f t="shared" si="54"/>
        <v>000000000000000</v>
      </c>
      <c r="AW157" s="165" t="str">
        <f t="shared" si="55"/>
        <v>PES</v>
      </c>
      <c r="AX157" s="141" t="str">
        <f t="shared" si="67"/>
        <v>0000000000</v>
      </c>
      <c r="AY157" s="142">
        <f t="shared" si="68"/>
        <v>0</v>
      </c>
      <c r="AZ157" s="142">
        <f t="shared" si="68"/>
        <v>0</v>
      </c>
      <c r="BA157" s="141" t="str">
        <f t="shared" si="69"/>
        <v>000000000000000</v>
      </c>
      <c r="BB157" s="141" t="str">
        <f t="shared" si="70"/>
        <v>20210507</v>
      </c>
      <c r="BE157" s="141" t="str">
        <f t="shared" si="71"/>
        <v>000000000000000</v>
      </c>
      <c r="BF157" s="144" t="str">
        <f t="shared" si="71"/>
        <v>000000000000000</v>
      </c>
      <c r="BG157" s="80" t="str">
        <f t="shared" si="72"/>
        <v>0002</v>
      </c>
      <c r="BH157" t="str">
        <f t="shared" si="73"/>
        <v>000000000000000</v>
      </c>
      <c r="BI157" s="170">
        <v>148</v>
      </c>
      <c r="BJ157" s="156">
        <v>100140755</v>
      </c>
      <c r="BK157" s="156">
        <v>200041142</v>
      </c>
      <c r="BL157" s="156" t="s">
        <v>231</v>
      </c>
      <c r="BM157" s="161">
        <v>5500</v>
      </c>
      <c r="BN157" s="157">
        <v>44323</v>
      </c>
      <c r="BO157" s="156">
        <v>50495802</v>
      </c>
      <c r="BQ157">
        <f t="shared" si="74"/>
        <v>41142</v>
      </c>
    </row>
    <row r="158" spans="1:69">
      <c r="A158" s="181">
        <v>149</v>
      </c>
      <c r="B158" s="162">
        <v>44323</v>
      </c>
      <c r="C158" s="130">
        <v>15</v>
      </c>
      <c r="D158" s="131">
        <v>2</v>
      </c>
      <c r="E158">
        <v>41143</v>
      </c>
      <c r="F158">
        <v>41143</v>
      </c>
      <c r="G158" s="133">
        <v>80</v>
      </c>
      <c r="I158" s="169" t="s">
        <v>232</v>
      </c>
      <c r="J158" s="161">
        <v>5550</v>
      </c>
      <c r="R158" s="133" t="s">
        <v>72</v>
      </c>
      <c r="W158" s="162">
        <v>44323</v>
      </c>
      <c r="AB158" s="168" t="s">
        <v>1</v>
      </c>
      <c r="AD158" s="163" t="str">
        <f t="shared" si="56"/>
        <v>202105070150000200000000000000041143000000000000000411438000000000000000000000PONCE SPEERLI SANTIAGO        000000000555000000000000000000000000000000000000000000000000000000000000000000000000000000000000000000000000000000000000PES00000000000000000000000000020210507</v>
      </c>
      <c r="AE158" s="164" t="str">
        <f t="shared" si="57"/>
        <v>0150000200000000000000041143Exento</v>
      </c>
      <c r="AF158" s="170">
        <v>149</v>
      </c>
      <c r="AG158" s="141" t="str">
        <f t="shared" si="58"/>
        <v>20210507</v>
      </c>
      <c r="AH158" s="141" t="str">
        <f t="shared" si="59"/>
        <v>015</v>
      </c>
      <c r="AI158" s="141" t="str">
        <f t="shared" si="60"/>
        <v>00002</v>
      </c>
      <c r="AJ158" s="141" t="str">
        <f t="shared" si="61"/>
        <v>00000000000000041143</v>
      </c>
      <c r="AK158" s="141" t="str">
        <f t="shared" si="62"/>
        <v>00000000000000041143</v>
      </c>
      <c r="AL158" s="165" t="str">
        <f t="shared" si="63"/>
        <v>80</v>
      </c>
      <c r="AM158" s="141" t="str">
        <f t="shared" si="64"/>
        <v>00000000000000000000</v>
      </c>
      <c r="AN158" s="143" t="str">
        <f t="shared" si="65"/>
        <v xml:space="preserve">PONCE SPEERLI SANTIAGO        </v>
      </c>
      <c r="AO158" s="141" t="str">
        <f t="shared" si="66"/>
        <v>000000000555000</v>
      </c>
      <c r="AP158" s="141" t="str">
        <f t="shared" si="66"/>
        <v>000000000000000</v>
      </c>
      <c r="AQ158" s="141" t="str">
        <f t="shared" si="66"/>
        <v>000000000000000</v>
      </c>
      <c r="AR158" s="141" t="str">
        <f t="shared" si="53"/>
        <v>000000000000000</v>
      </c>
      <c r="AS158" s="141" t="str">
        <f t="shared" si="53"/>
        <v>000000000000000</v>
      </c>
      <c r="AT158" s="141" t="str">
        <f t="shared" si="53"/>
        <v>000000000000000</v>
      </c>
      <c r="AU158" s="141" t="str">
        <f t="shared" si="53"/>
        <v>000000000000000</v>
      </c>
      <c r="AV158" s="141" t="str">
        <f t="shared" si="54"/>
        <v>000000000000000</v>
      </c>
      <c r="AW158" s="165" t="str">
        <f t="shared" si="55"/>
        <v>PES</v>
      </c>
      <c r="AX158" s="141" t="str">
        <f t="shared" si="67"/>
        <v>0000000000</v>
      </c>
      <c r="AY158" s="142">
        <f t="shared" si="68"/>
        <v>0</v>
      </c>
      <c r="AZ158" s="142">
        <f t="shared" si="68"/>
        <v>0</v>
      </c>
      <c r="BA158" s="141" t="str">
        <f t="shared" si="69"/>
        <v>000000000000000</v>
      </c>
      <c r="BB158" s="141" t="str">
        <f t="shared" si="70"/>
        <v>20210507</v>
      </c>
      <c r="BE158" s="141" t="str">
        <f t="shared" si="71"/>
        <v>000000000000000</v>
      </c>
      <c r="BF158" s="144" t="str">
        <f t="shared" si="71"/>
        <v>000000000000000</v>
      </c>
      <c r="BG158" s="80" t="str">
        <f t="shared" si="72"/>
        <v>0002</v>
      </c>
      <c r="BH158" t="str">
        <f t="shared" si="73"/>
        <v>000000000000000</v>
      </c>
      <c r="BI158" s="170">
        <v>149</v>
      </c>
      <c r="BJ158" s="156">
        <v>100140852</v>
      </c>
      <c r="BK158" s="156">
        <v>200041143</v>
      </c>
      <c r="BL158" s="156" t="s">
        <v>232</v>
      </c>
      <c r="BM158" s="161">
        <v>5550</v>
      </c>
      <c r="BN158" s="157">
        <v>44323</v>
      </c>
      <c r="BO158" s="156">
        <v>54453061</v>
      </c>
      <c r="BQ158">
        <f t="shared" si="74"/>
        <v>41143</v>
      </c>
    </row>
    <row r="159" spans="1:69">
      <c r="A159" s="182">
        <v>150</v>
      </c>
      <c r="B159" s="162">
        <v>44323</v>
      </c>
      <c r="C159" s="130">
        <v>15</v>
      </c>
      <c r="D159" s="131">
        <v>2</v>
      </c>
      <c r="E159">
        <v>41144</v>
      </c>
      <c r="F159">
        <v>41144</v>
      </c>
      <c r="G159" s="133">
        <v>80</v>
      </c>
      <c r="I159" s="169" t="s">
        <v>233</v>
      </c>
      <c r="J159" s="161">
        <v>5550</v>
      </c>
      <c r="R159" s="133" t="s">
        <v>72</v>
      </c>
      <c r="W159" s="162">
        <v>44323</v>
      </c>
      <c r="AB159" s="168" t="s">
        <v>1</v>
      </c>
      <c r="AD159" s="163" t="str">
        <f t="shared" si="56"/>
        <v>202105070150000200000000000000041144000000000000000411448000000000000000000000BALBUENA BETANCURT Mora       000000000555000000000000000000000000000000000000000000000000000000000000000000000000000000000000000000000000000000000000PES00000000000000000000000000020210507</v>
      </c>
      <c r="AE159" s="164" t="str">
        <f t="shared" si="57"/>
        <v>0150000200000000000000041144Exento</v>
      </c>
      <c r="AF159" s="170">
        <v>150</v>
      </c>
      <c r="AG159" s="141" t="str">
        <f t="shared" si="58"/>
        <v>20210507</v>
      </c>
      <c r="AH159" s="141" t="str">
        <f t="shared" si="59"/>
        <v>015</v>
      </c>
      <c r="AI159" s="141" t="str">
        <f t="shared" si="60"/>
        <v>00002</v>
      </c>
      <c r="AJ159" s="141" t="str">
        <f t="shared" si="61"/>
        <v>00000000000000041144</v>
      </c>
      <c r="AK159" s="141" t="str">
        <f t="shared" si="62"/>
        <v>00000000000000041144</v>
      </c>
      <c r="AL159" s="165" t="str">
        <f t="shared" si="63"/>
        <v>80</v>
      </c>
      <c r="AM159" s="141" t="str">
        <f t="shared" si="64"/>
        <v>00000000000000000000</v>
      </c>
      <c r="AN159" s="143" t="str">
        <f t="shared" si="65"/>
        <v xml:space="preserve">BALBUENA BETANCURT Mora       </v>
      </c>
      <c r="AO159" s="141" t="str">
        <f t="shared" si="66"/>
        <v>000000000555000</v>
      </c>
      <c r="AP159" s="141" t="str">
        <f t="shared" si="66"/>
        <v>000000000000000</v>
      </c>
      <c r="AQ159" s="141" t="str">
        <f t="shared" si="66"/>
        <v>000000000000000</v>
      </c>
      <c r="AR159" s="141" t="str">
        <f t="shared" si="53"/>
        <v>000000000000000</v>
      </c>
      <c r="AS159" s="141" t="str">
        <f t="shared" si="53"/>
        <v>000000000000000</v>
      </c>
      <c r="AT159" s="141" t="str">
        <f t="shared" si="53"/>
        <v>000000000000000</v>
      </c>
      <c r="AU159" s="141" t="str">
        <f t="shared" si="53"/>
        <v>000000000000000</v>
      </c>
      <c r="AV159" s="141" t="str">
        <f t="shared" si="54"/>
        <v>000000000000000</v>
      </c>
      <c r="AW159" s="165" t="str">
        <f t="shared" si="55"/>
        <v>PES</v>
      </c>
      <c r="AX159" s="141" t="str">
        <f t="shared" si="67"/>
        <v>0000000000</v>
      </c>
      <c r="AY159" s="142">
        <f t="shared" si="68"/>
        <v>0</v>
      </c>
      <c r="AZ159" s="142">
        <f t="shared" si="68"/>
        <v>0</v>
      </c>
      <c r="BA159" s="141" t="str">
        <f t="shared" si="69"/>
        <v>000000000000000</v>
      </c>
      <c r="BB159" s="141" t="str">
        <f t="shared" si="70"/>
        <v>20210507</v>
      </c>
      <c r="BE159" s="141" t="str">
        <f t="shared" si="71"/>
        <v>000000000000000</v>
      </c>
      <c r="BF159" s="144" t="str">
        <f t="shared" si="71"/>
        <v>000000000000000</v>
      </c>
      <c r="BG159" s="80" t="str">
        <f t="shared" si="72"/>
        <v>0002</v>
      </c>
      <c r="BH159" t="str">
        <f t="shared" si="73"/>
        <v>000000000000000</v>
      </c>
      <c r="BI159" s="170">
        <v>150</v>
      </c>
      <c r="BJ159" s="156">
        <v>100140864</v>
      </c>
      <c r="BK159" s="156">
        <v>200041144</v>
      </c>
      <c r="BL159" s="156" t="s">
        <v>233</v>
      </c>
      <c r="BM159" s="161">
        <v>5550</v>
      </c>
      <c r="BN159" s="157">
        <v>44323</v>
      </c>
      <c r="BO159" s="156">
        <v>53886917</v>
      </c>
      <c r="BQ159">
        <f t="shared" si="74"/>
        <v>41144</v>
      </c>
    </row>
    <row r="160" spans="1:69">
      <c r="A160" s="181">
        <v>151</v>
      </c>
      <c r="B160" s="162">
        <v>44323</v>
      </c>
      <c r="C160" s="130">
        <v>15</v>
      </c>
      <c r="D160" s="131">
        <v>2</v>
      </c>
      <c r="E160">
        <v>41145</v>
      </c>
      <c r="F160">
        <v>41145</v>
      </c>
      <c r="G160" s="133">
        <v>80</v>
      </c>
      <c r="I160" s="169" t="s">
        <v>234</v>
      </c>
      <c r="J160" s="161">
        <v>6150</v>
      </c>
      <c r="R160" s="133" t="s">
        <v>72</v>
      </c>
      <c r="W160" s="162">
        <v>44323</v>
      </c>
      <c r="AB160" s="168" t="s">
        <v>1</v>
      </c>
      <c r="AD160" s="163" t="str">
        <f t="shared" si="56"/>
        <v>202105070150000200000000000000041145000000000000000411458000000000000000000000RODRIGUEZ Lautaro Gabriel     000000000615000000000000000000000000000000000000000000000000000000000000000000000000000000000000000000000000000000000000PES00000000000000000000000000020210507</v>
      </c>
      <c r="AE160" s="164" t="str">
        <f t="shared" si="57"/>
        <v>0150000200000000000000041145Exento</v>
      </c>
      <c r="AF160" s="170">
        <v>151</v>
      </c>
      <c r="AG160" s="141" t="str">
        <f t="shared" si="58"/>
        <v>20210507</v>
      </c>
      <c r="AH160" s="141" t="str">
        <f t="shared" si="59"/>
        <v>015</v>
      </c>
      <c r="AI160" s="141" t="str">
        <f t="shared" si="60"/>
        <v>00002</v>
      </c>
      <c r="AJ160" s="141" t="str">
        <f t="shared" si="61"/>
        <v>00000000000000041145</v>
      </c>
      <c r="AK160" s="141" t="str">
        <f t="shared" si="62"/>
        <v>00000000000000041145</v>
      </c>
      <c r="AL160" s="165" t="str">
        <f t="shared" si="63"/>
        <v>80</v>
      </c>
      <c r="AM160" s="141" t="str">
        <f t="shared" si="64"/>
        <v>00000000000000000000</v>
      </c>
      <c r="AN160" s="143" t="str">
        <f t="shared" si="65"/>
        <v xml:space="preserve">RODRIGUEZ Lautaro Gabriel     </v>
      </c>
      <c r="AO160" s="141" t="str">
        <f t="shared" si="66"/>
        <v>000000000615000</v>
      </c>
      <c r="AP160" s="141" t="str">
        <f t="shared" si="66"/>
        <v>000000000000000</v>
      </c>
      <c r="AQ160" s="141" t="str">
        <f t="shared" si="66"/>
        <v>000000000000000</v>
      </c>
      <c r="AR160" s="141" t="str">
        <f t="shared" si="53"/>
        <v>000000000000000</v>
      </c>
      <c r="AS160" s="141" t="str">
        <f t="shared" si="53"/>
        <v>000000000000000</v>
      </c>
      <c r="AT160" s="141" t="str">
        <f t="shared" si="53"/>
        <v>000000000000000</v>
      </c>
      <c r="AU160" s="141" t="str">
        <f t="shared" si="53"/>
        <v>000000000000000</v>
      </c>
      <c r="AV160" s="141" t="str">
        <f t="shared" si="54"/>
        <v>000000000000000</v>
      </c>
      <c r="AW160" s="165" t="str">
        <f t="shared" si="55"/>
        <v>PES</v>
      </c>
      <c r="AX160" s="141" t="str">
        <f t="shared" si="67"/>
        <v>0000000000</v>
      </c>
      <c r="AY160" s="142">
        <f t="shared" si="68"/>
        <v>0</v>
      </c>
      <c r="AZ160" s="142">
        <f t="shared" si="68"/>
        <v>0</v>
      </c>
      <c r="BA160" s="141" t="str">
        <f t="shared" si="69"/>
        <v>000000000000000</v>
      </c>
      <c r="BB160" s="141" t="str">
        <f t="shared" si="70"/>
        <v>20210507</v>
      </c>
      <c r="BE160" s="141" t="str">
        <f t="shared" si="71"/>
        <v>000000000000000</v>
      </c>
      <c r="BF160" s="144" t="str">
        <f t="shared" si="71"/>
        <v>000000000000000</v>
      </c>
      <c r="BG160" s="80" t="str">
        <f t="shared" si="72"/>
        <v>0002</v>
      </c>
      <c r="BH160" t="str">
        <f t="shared" si="73"/>
        <v>000000000000000</v>
      </c>
      <c r="BI160" s="170">
        <v>151</v>
      </c>
      <c r="BJ160" s="156">
        <v>100140985</v>
      </c>
      <c r="BK160" s="156">
        <v>200041145</v>
      </c>
      <c r="BL160" s="156" t="s">
        <v>234</v>
      </c>
      <c r="BM160" s="161">
        <v>6150</v>
      </c>
      <c r="BN160" s="157">
        <v>44323</v>
      </c>
      <c r="BO160" s="156">
        <v>48836306</v>
      </c>
      <c r="BQ160">
        <f t="shared" si="74"/>
        <v>41145</v>
      </c>
    </row>
    <row r="161" spans="1:69">
      <c r="A161" s="182">
        <v>152</v>
      </c>
      <c r="B161" s="162">
        <v>44323</v>
      </c>
      <c r="C161" s="130">
        <v>15</v>
      </c>
      <c r="D161" s="131">
        <v>2</v>
      </c>
      <c r="E161">
        <v>41146</v>
      </c>
      <c r="F161">
        <v>41146</v>
      </c>
      <c r="G161" s="133">
        <v>80</v>
      </c>
      <c r="I161" s="169" t="s">
        <v>235</v>
      </c>
      <c r="J161" s="161">
        <v>6500</v>
      </c>
      <c r="R161" s="133" t="s">
        <v>72</v>
      </c>
      <c r="W161" s="162">
        <v>44323</v>
      </c>
      <c r="AB161" s="168" t="s">
        <v>1</v>
      </c>
      <c r="AD161" s="163" t="str">
        <f t="shared" si="56"/>
        <v>202105070150000200000000000000041146000000000000000411468000000000000000000000RODRIGUEZ Daira               000000000650000000000000000000000000000000000000000000000000000000000000000000000000000000000000000000000000000000000000PES00000000000000000000000000020210507</v>
      </c>
      <c r="AE161" s="164" t="str">
        <f t="shared" si="57"/>
        <v>0150000200000000000000041146Exento</v>
      </c>
      <c r="AF161" s="170">
        <v>152</v>
      </c>
      <c r="AG161" s="141" t="str">
        <f t="shared" si="58"/>
        <v>20210507</v>
      </c>
      <c r="AH161" s="141" t="str">
        <f t="shared" si="59"/>
        <v>015</v>
      </c>
      <c r="AI161" s="141" t="str">
        <f t="shared" si="60"/>
        <v>00002</v>
      </c>
      <c r="AJ161" s="141" t="str">
        <f t="shared" si="61"/>
        <v>00000000000000041146</v>
      </c>
      <c r="AK161" s="141" t="str">
        <f t="shared" si="62"/>
        <v>00000000000000041146</v>
      </c>
      <c r="AL161" s="165" t="str">
        <f t="shared" si="63"/>
        <v>80</v>
      </c>
      <c r="AM161" s="141" t="str">
        <f t="shared" si="64"/>
        <v>00000000000000000000</v>
      </c>
      <c r="AN161" s="143" t="str">
        <f t="shared" si="65"/>
        <v xml:space="preserve">RODRIGUEZ Daira               </v>
      </c>
      <c r="AO161" s="141" t="str">
        <f t="shared" si="66"/>
        <v>000000000650000</v>
      </c>
      <c r="AP161" s="141" t="str">
        <f t="shared" si="66"/>
        <v>000000000000000</v>
      </c>
      <c r="AQ161" s="141" t="str">
        <f t="shared" si="66"/>
        <v>000000000000000</v>
      </c>
      <c r="AR161" s="141" t="str">
        <f t="shared" si="53"/>
        <v>000000000000000</v>
      </c>
      <c r="AS161" s="141" t="str">
        <f t="shared" si="53"/>
        <v>000000000000000</v>
      </c>
      <c r="AT161" s="141" t="str">
        <f t="shared" si="53"/>
        <v>000000000000000</v>
      </c>
      <c r="AU161" s="141" t="str">
        <f t="shared" si="53"/>
        <v>000000000000000</v>
      </c>
      <c r="AV161" s="141" t="str">
        <f t="shared" si="54"/>
        <v>000000000000000</v>
      </c>
      <c r="AW161" s="165" t="str">
        <f t="shared" si="55"/>
        <v>PES</v>
      </c>
      <c r="AX161" s="141" t="str">
        <f t="shared" si="67"/>
        <v>0000000000</v>
      </c>
      <c r="AY161" s="142">
        <f t="shared" si="68"/>
        <v>0</v>
      </c>
      <c r="AZ161" s="142">
        <f t="shared" si="68"/>
        <v>0</v>
      </c>
      <c r="BA161" s="141" t="str">
        <f t="shared" si="69"/>
        <v>000000000000000</v>
      </c>
      <c r="BB161" s="141" t="str">
        <f t="shared" si="70"/>
        <v>20210507</v>
      </c>
      <c r="BE161" s="141" t="str">
        <f t="shared" si="71"/>
        <v>000000000000000</v>
      </c>
      <c r="BF161" s="144" t="str">
        <f t="shared" si="71"/>
        <v>000000000000000</v>
      </c>
      <c r="BG161" s="80" t="str">
        <f t="shared" si="72"/>
        <v>0002</v>
      </c>
      <c r="BH161" t="str">
        <f t="shared" si="73"/>
        <v>000000000000000</v>
      </c>
      <c r="BI161" s="170">
        <v>152</v>
      </c>
      <c r="BJ161" s="156">
        <v>100141123</v>
      </c>
      <c r="BK161" s="156">
        <v>200041146</v>
      </c>
      <c r="BL161" s="156" t="s">
        <v>235</v>
      </c>
      <c r="BM161" s="161">
        <v>6500</v>
      </c>
      <c r="BN161" s="157">
        <v>44323</v>
      </c>
      <c r="BO161" s="156">
        <v>45219940</v>
      </c>
      <c r="BQ161">
        <f t="shared" si="74"/>
        <v>41146</v>
      </c>
    </row>
    <row r="162" spans="1:69">
      <c r="A162" s="181">
        <v>153</v>
      </c>
      <c r="B162" s="162">
        <v>44323</v>
      </c>
      <c r="C162" s="130">
        <v>15</v>
      </c>
      <c r="D162" s="131">
        <v>2</v>
      </c>
      <c r="E162">
        <v>41147</v>
      </c>
      <c r="F162">
        <v>41147</v>
      </c>
      <c r="G162" s="133">
        <v>80</v>
      </c>
      <c r="I162" s="169" t="s">
        <v>236</v>
      </c>
      <c r="J162" s="161">
        <v>5716.5</v>
      </c>
      <c r="R162" s="133" t="s">
        <v>72</v>
      </c>
      <c r="W162" s="162">
        <v>44323</v>
      </c>
      <c r="AB162" s="168" t="s">
        <v>1</v>
      </c>
      <c r="AD162" s="163" t="str">
        <f t="shared" si="56"/>
        <v>202105070150000200000000000000041147000000000000000411478000000000000000000000DE GORBI BIGNOTI FRANCISCO    000000000571650000000000000000000000000000000000000000000000000000000000000000000000000000000000000000000000000000000000PES00000000000000000000000000020210507</v>
      </c>
      <c r="AE162" s="164" t="str">
        <f t="shared" si="57"/>
        <v>0150000200000000000000041147Exento</v>
      </c>
      <c r="AF162" s="170">
        <v>153</v>
      </c>
      <c r="AG162" s="141" t="str">
        <f t="shared" si="58"/>
        <v>20210507</v>
      </c>
      <c r="AH162" s="141" t="str">
        <f t="shared" si="59"/>
        <v>015</v>
      </c>
      <c r="AI162" s="141" t="str">
        <f t="shared" si="60"/>
        <v>00002</v>
      </c>
      <c r="AJ162" s="141" t="str">
        <f t="shared" si="61"/>
        <v>00000000000000041147</v>
      </c>
      <c r="AK162" s="141" t="str">
        <f t="shared" si="62"/>
        <v>00000000000000041147</v>
      </c>
      <c r="AL162" s="165" t="str">
        <f t="shared" si="63"/>
        <v>80</v>
      </c>
      <c r="AM162" s="141" t="str">
        <f t="shared" si="64"/>
        <v>00000000000000000000</v>
      </c>
      <c r="AN162" s="143" t="str">
        <f t="shared" si="65"/>
        <v xml:space="preserve">DE GORBI BIGNOTI FRANCISCO    </v>
      </c>
      <c r="AO162" s="141" t="str">
        <f t="shared" si="66"/>
        <v>000000000571650</v>
      </c>
      <c r="AP162" s="141" t="str">
        <f t="shared" si="66"/>
        <v>000000000000000</v>
      </c>
      <c r="AQ162" s="141" t="str">
        <f t="shared" si="66"/>
        <v>000000000000000</v>
      </c>
      <c r="AR162" s="141" t="str">
        <f t="shared" si="53"/>
        <v>000000000000000</v>
      </c>
      <c r="AS162" s="141" t="str">
        <f t="shared" si="53"/>
        <v>000000000000000</v>
      </c>
      <c r="AT162" s="141" t="str">
        <f t="shared" si="53"/>
        <v>000000000000000</v>
      </c>
      <c r="AU162" s="141" t="str">
        <f t="shared" si="53"/>
        <v>000000000000000</v>
      </c>
      <c r="AV162" s="141" t="str">
        <f t="shared" si="54"/>
        <v>000000000000000</v>
      </c>
      <c r="AW162" s="165" t="str">
        <f t="shared" si="55"/>
        <v>PES</v>
      </c>
      <c r="AX162" s="141" t="str">
        <f t="shared" si="67"/>
        <v>0000000000</v>
      </c>
      <c r="AY162" s="142">
        <f t="shared" si="68"/>
        <v>0</v>
      </c>
      <c r="AZ162" s="142">
        <f t="shared" si="68"/>
        <v>0</v>
      </c>
      <c r="BA162" s="141" t="str">
        <f t="shared" si="69"/>
        <v>000000000000000</v>
      </c>
      <c r="BB162" s="141" t="str">
        <f t="shared" si="70"/>
        <v>20210507</v>
      </c>
      <c r="BE162" s="141" t="str">
        <f t="shared" si="71"/>
        <v>000000000000000</v>
      </c>
      <c r="BF162" s="144" t="str">
        <f t="shared" si="71"/>
        <v>000000000000000</v>
      </c>
      <c r="BG162" s="80" t="str">
        <f t="shared" si="72"/>
        <v>0002</v>
      </c>
      <c r="BH162" t="str">
        <f t="shared" si="73"/>
        <v>000000000000000</v>
      </c>
      <c r="BI162" s="170">
        <v>153</v>
      </c>
      <c r="BJ162" s="156">
        <v>100140193</v>
      </c>
      <c r="BK162" s="156">
        <v>200041147</v>
      </c>
      <c r="BL162" s="156" t="s">
        <v>236</v>
      </c>
      <c r="BM162" s="161">
        <v>5716.5</v>
      </c>
      <c r="BN162" s="157">
        <v>44323</v>
      </c>
      <c r="BO162" s="156">
        <v>54895278</v>
      </c>
      <c r="BQ162">
        <f t="shared" si="74"/>
        <v>41147</v>
      </c>
    </row>
    <row r="163" spans="1:69">
      <c r="A163" s="182">
        <v>154</v>
      </c>
      <c r="B163" s="162">
        <v>44323</v>
      </c>
      <c r="C163" s="130">
        <v>15</v>
      </c>
      <c r="D163" s="131">
        <v>2</v>
      </c>
      <c r="E163">
        <v>41148</v>
      </c>
      <c r="F163">
        <v>41148</v>
      </c>
      <c r="G163" s="133">
        <v>80</v>
      </c>
      <c r="I163" s="169" t="s">
        <v>237</v>
      </c>
      <c r="J163" s="161">
        <v>5500</v>
      </c>
      <c r="R163" s="133" t="s">
        <v>72</v>
      </c>
      <c r="W163" s="162">
        <v>44323</v>
      </c>
      <c r="AB163" s="168" t="s">
        <v>1</v>
      </c>
      <c r="AD163" s="163" t="str">
        <f t="shared" si="56"/>
        <v>202105070150000200000000000000041148000000000000000411488000000000000000000000MENDIETA RODRIGUEZ Malena     000000000550000000000000000000000000000000000000000000000000000000000000000000000000000000000000000000000000000000000000PES00000000000000000000000000020210507</v>
      </c>
      <c r="AE163" s="164" t="str">
        <f t="shared" si="57"/>
        <v>0150000200000000000000041148Exento</v>
      </c>
      <c r="AF163" s="170">
        <v>154</v>
      </c>
      <c r="AG163" s="141" t="str">
        <f t="shared" si="58"/>
        <v>20210507</v>
      </c>
      <c r="AH163" s="141" t="str">
        <f t="shared" si="59"/>
        <v>015</v>
      </c>
      <c r="AI163" s="141" t="str">
        <f t="shared" si="60"/>
        <v>00002</v>
      </c>
      <c r="AJ163" s="141" t="str">
        <f t="shared" si="61"/>
        <v>00000000000000041148</v>
      </c>
      <c r="AK163" s="141" t="str">
        <f t="shared" si="62"/>
        <v>00000000000000041148</v>
      </c>
      <c r="AL163" s="165" t="str">
        <f t="shared" si="63"/>
        <v>80</v>
      </c>
      <c r="AM163" s="141" t="str">
        <f t="shared" si="64"/>
        <v>00000000000000000000</v>
      </c>
      <c r="AN163" s="143" t="str">
        <f t="shared" si="65"/>
        <v xml:space="preserve">MENDIETA RODRIGUEZ Malena     </v>
      </c>
      <c r="AO163" s="141" t="str">
        <f t="shared" si="66"/>
        <v>000000000550000</v>
      </c>
      <c r="AP163" s="141" t="str">
        <f t="shared" si="66"/>
        <v>000000000000000</v>
      </c>
      <c r="AQ163" s="141" t="str">
        <f t="shared" si="66"/>
        <v>000000000000000</v>
      </c>
      <c r="AR163" s="141" t="str">
        <f t="shared" si="53"/>
        <v>000000000000000</v>
      </c>
      <c r="AS163" s="141" t="str">
        <f t="shared" si="53"/>
        <v>000000000000000</v>
      </c>
      <c r="AT163" s="141" t="str">
        <f t="shared" si="53"/>
        <v>000000000000000</v>
      </c>
      <c r="AU163" s="141" t="str">
        <f t="shared" si="53"/>
        <v>000000000000000</v>
      </c>
      <c r="AV163" s="141" t="str">
        <f t="shared" si="54"/>
        <v>000000000000000</v>
      </c>
      <c r="AW163" s="165" t="str">
        <f t="shared" si="55"/>
        <v>PES</v>
      </c>
      <c r="AX163" s="141" t="str">
        <f t="shared" si="67"/>
        <v>0000000000</v>
      </c>
      <c r="AY163" s="142">
        <f t="shared" si="68"/>
        <v>0</v>
      </c>
      <c r="AZ163" s="142">
        <f t="shared" si="68"/>
        <v>0</v>
      </c>
      <c r="BA163" s="141" t="str">
        <f t="shared" si="69"/>
        <v>000000000000000</v>
      </c>
      <c r="BB163" s="141" t="str">
        <f t="shared" si="70"/>
        <v>20210507</v>
      </c>
      <c r="BE163" s="141" t="str">
        <f t="shared" si="71"/>
        <v>000000000000000</v>
      </c>
      <c r="BF163" s="144" t="str">
        <f t="shared" si="71"/>
        <v>000000000000000</v>
      </c>
      <c r="BG163" s="80" t="str">
        <f t="shared" si="72"/>
        <v>0002</v>
      </c>
      <c r="BH163" t="str">
        <f t="shared" si="73"/>
        <v>000000000000000</v>
      </c>
      <c r="BI163" s="170">
        <v>154</v>
      </c>
      <c r="BJ163" s="156">
        <v>100140822</v>
      </c>
      <c r="BK163" s="156">
        <v>200041148</v>
      </c>
      <c r="BL163" s="156" t="s">
        <v>237</v>
      </c>
      <c r="BM163" s="161">
        <v>5500</v>
      </c>
      <c r="BN163" s="157">
        <v>44323</v>
      </c>
      <c r="BO163" s="156">
        <v>49702003</v>
      </c>
      <c r="BQ163">
        <f t="shared" si="74"/>
        <v>41148</v>
      </c>
    </row>
    <row r="164" spans="1:69">
      <c r="A164" s="181">
        <v>155</v>
      </c>
      <c r="B164" s="162">
        <v>44323</v>
      </c>
      <c r="C164" s="130">
        <v>15</v>
      </c>
      <c r="D164" s="131">
        <v>2</v>
      </c>
      <c r="E164">
        <v>41149</v>
      </c>
      <c r="F164">
        <v>41149</v>
      </c>
      <c r="G164" s="133">
        <v>80</v>
      </c>
      <c r="I164" s="169" t="s">
        <v>236</v>
      </c>
      <c r="J164" s="161">
        <v>5550</v>
      </c>
      <c r="R164" s="133" t="s">
        <v>72</v>
      </c>
      <c r="W164" s="162">
        <v>44323</v>
      </c>
      <c r="AB164" s="168" t="s">
        <v>1</v>
      </c>
      <c r="AD164" s="163" t="str">
        <f t="shared" si="56"/>
        <v>202105070150000200000000000000041149000000000000000411498000000000000000000000DE GORBI BIGNOTI FRANCISCO    000000000555000000000000000000000000000000000000000000000000000000000000000000000000000000000000000000000000000000000000PES00000000000000000000000000020210507</v>
      </c>
      <c r="AE164" s="164" t="str">
        <f t="shared" si="57"/>
        <v>0150000200000000000000041149Exento</v>
      </c>
      <c r="AF164" s="170">
        <v>155</v>
      </c>
      <c r="AG164" s="141" t="str">
        <f t="shared" si="58"/>
        <v>20210507</v>
      </c>
      <c r="AH164" s="141" t="str">
        <f t="shared" si="59"/>
        <v>015</v>
      </c>
      <c r="AI164" s="141" t="str">
        <f t="shared" si="60"/>
        <v>00002</v>
      </c>
      <c r="AJ164" s="141" t="str">
        <f t="shared" si="61"/>
        <v>00000000000000041149</v>
      </c>
      <c r="AK164" s="141" t="str">
        <f t="shared" si="62"/>
        <v>00000000000000041149</v>
      </c>
      <c r="AL164" s="165" t="str">
        <f t="shared" si="63"/>
        <v>80</v>
      </c>
      <c r="AM164" s="141" t="str">
        <f t="shared" si="64"/>
        <v>00000000000000000000</v>
      </c>
      <c r="AN164" s="143" t="str">
        <f t="shared" si="65"/>
        <v xml:space="preserve">DE GORBI BIGNOTI FRANCISCO    </v>
      </c>
      <c r="AO164" s="141" t="str">
        <f t="shared" si="66"/>
        <v>000000000555000</v>
      </c>
      <c r="AP164" s="141" t="str">
        <f t="shared" si="66"/>
        <v>000000000000000</v>
      </c>
      <c r="AQ164" s="141" t="str">
        <f t="shared" si="66"/>
        <v>000000000000000</v>
      </c>
      <c r="AR164" s="141" t="str">
        <f t="shared" si="53"/>
        <v>000000000000000</v>
      </c>
      <c r="AS164" s="141" t="str">
        <f t="shared" si="53"/>
        <v>000000000000000</v>
      </c>
      <c r="AT164" s="141" t="str">
        <f t="shared" si="53"/>
        <v>000000000000000</v>
      </c>
      <c r="AU164" s="141" t="str">
        <f t="shared" si="53"/>
        <v>000000000000000</v>
      </c>
      <c r="AV164" s="141" t="str">
        <f t="shared" si="54"/>
        <v>000000000000000</v>
      </c>
      <c r="AW164" s="165" t="str">
        <f t="shared" si="55"/>
        <v>PES</v>
      </c>
      <c r="AX164" s="141" t="str">
        <f t="shared" si="67"/>
        <v>0000000000</v>
      </c>
      <c r="AY164" s="142">
        <f t="shared" si="68"/>
        <v>0</v>
      </c>
      <c r="AZ164" s="142">
        <f t="shared" si="68"/>
        <v>0</v>
      </c>
      <c r="BA164" s="141" t="str">
        <f t="shared" si="69"/>
        <v>000000000000000</v>
      </c>
      <c r="BB164" s="141" t="str">
        <f t="shared" si="70"/>
        <v>20210507</v>
      </c>
      <c r="BE164" s="141" t="str">
        <f t="shared" si="71"/>
        <v>000000000000000</v>
      </c>
      <c r="BF164" s="144" t="str">
        <f t="shared" si="71"/>
        <v>000000000000000</v>
      </c>
      <c r="BG164" s="80" t="str">
        <f t="shared" si="72"/>
        <v>0002</v>
      </c>
      <c r="BH164" t="str">
        <f t="shared" si="73"/>
        <v>000000000000000</v>
      </c>
      <c r="BI164" s="170">
        <v>155</v>
      </c>
      <c r="BJ164" s="156">
        <v>100140832</v>
      </c>
      <c r="BK164" s="156">
        <v>200041149</v>
      </c>
      <c r="BL164" s="156" t="s">
        <v>236</v>
      </c>
      <c r="BM164" s="161">
        <v>5550</v>
      </c>
      <c r="BN164" s="157">
        <v>44323</v>
      </c>
      <c r="BO164" s="156">
        <v>54895278</v>
      </c>
      <c r="BQ164">
        <f t="shared" si="74"/>
        <v>41149</v>
      </c>
    </row>
    <row r="165" spans="1:69">
      <c r="A165" s="182">
        <v>156</v>
      </c>
      <c r="B165" s="162">
        <v>44323</v>
      </c>
      <c r="C165" s="130">
        <v>15</v>
      </c>
      <c r="D165" s="131">
        <v>2</v>
      </c>
      <c r="E165">
        <v>41150</v>
      </c>
      <c r="F165">
        <v>41150</v>
      </c>
      <c r="G165" s="133">
        <v>80</v>
      </c>
      <c r="I165" s="169" t="s">
        <v>227</v>
      </c>
      <c r="J165" s="161">
        <v>5550</v>
      </c>
      <c r="R165" s="133" t="s">
        <v>72</v>
      </c>
      <c r="W165" s="162">
        <v>44323</v>
      </c>
      <c r="AB165" s="168" t="s">
        <v>1</v>
      </c>
      <c r="AD165" s="163" t="str">
        <f t="shared" si="56"/>
        <v>202105070150000200000000000000041150000000000000000411508000000000000000000000MONTOTO Honeker Mia           000000000555000000000000000000000000000000000000000000000000000000000000000000000000000000000000000000000000000000000000PES00000000000000000000000000020210507</v>
      </c>
      <c r="AE165" s="164" t="str">
        <f t="shared" si="57"/>
        <v>0150000200000000000000041150Exento</v>
      </c>
      <c r="AF165" s="170">
        <v>156</v>
      </c>
      <c r="AG165" s="141" t="str">
        <f t="shared" si="58"/>
        <v>20210507</v>
      </c>
      <c r="AH165" s="141" t="str">
        <f t="shared" si="59"/>
        <v>015</v>
      </c>
      <c r="AI165" s="141" t="str">
        <f t="shared" si="60"/>
        <v>00002</v>
      </c>
      <c r="AJ165" s="141" t="str">
        <f t="shared" si="61"/>
        <v>00000000000000041150</v>
      </c>
      <c r="AK165" s="141" t="str">
        <f t="shared" si="62"/>
        <v>00000000000000041150</v>
      </c>
      <c r="AL165" s="165" t="str">
        <f t="shared" si="63"/>
        <v>80</v>
      </c>
      <c r="AM165" s="141" t="str">
        <f t="shared" si="64"/>
        <v>00000000000000000000</v>
      </c>
      <c r="AN165" s="143" t="str">
        <f t="shared" si="65"/>
        <v xml:space="preserve">MONTOTO Honeker Mia           </v>
      </c>
      <c r="AO165" s="141" t="str">
        <f t="shared" si="66"/>
        <v>000000000555000</v>
      </c>
      <c r="AP165" s="141" t="str">
        <f t="shared" si="66"/>
        <v>000000000000000</v>
      </c>
      <c r="AQ165" s="141" t="str">
        <f t="shared" si="66"/>
        <v>000000000000000</v>
      </c>
      <c r="AR165" s="141" t="str">
        <f t="shared" si="53"/>
        <v>000000000000000</v>
      </c>
      <c r="AS165" s="141" t="str">
        <f t="shared" si="53"/>
        <v>000000000000000</v>
      </c>
      <c r="AT165" s="141" t="str">
        <f t="shared" si="53"/>
        <v>000000000000000</v>
      </c>
      <c r="AU165" s="141" t="str">
        <f t="shared" si="53"/>
        <v>000000000000000</v>
      </c>
      <c r="AV165" s="141" t="str">
        <f t="shared" si="54"/>
        <v>000000000000000</v>
      </c>
      <c r="AW165" s="165" t="str">
        <f t="shared" si="55"/>
        <v>PES</v>
      </c>
      <c r="AX165" s="141" t="str">
        <f t="shared" si="67"/>
        <v>0000000000</v>
      </c>
      <c r="AY165" s="142">
        <f t="shared" si="68"/>
        <v>0</v>
      </c>
      <c r="AZ165" s="142">
        <f t="shared" si="68"/>
        <v>0</v>
      </c>
      <c r="BA165" s="141" t="str">
        <f t="shared" si="69"/>
        <v>000000000000000</v>
      </c>
      <c r="BB165" s="141" t="str">
        <f t="shared" si="70"/>
        <v>20210507</v>
      </c>
      <c r="BE165" s="141" t="str">
        <f t="shared" si="71"/>
        <v>000000000000000</v>
      </c>
      <c r="BF165" s="144" t="str">
        <f t="shared" si="71"/>
        <v>000000000000000</v>
      </c>
      <c r="BG165" s="80" t="str">
        <f t="shared" si="72"/>
        <v>0002</v>
      </c>
      <c r="BH165" t="str">
        <f t="shared" si="73"/>
        <v>000000000000000</v>
      </c>
      <c r="BI165" s="170">
        <v>156</v>
      </c>
      <c r="BJ165" s="156">
        <v>100140849</v>
      </c>
      <c r="BK165" s="156">
        <v>200041150</v>
      </c>
      <c r="BL165" s="156" t="s">
        <v>227</v>
      </c>
      <c r="BM165" s="161">
        <v>5550</v>
      </c>
      <c r="BN165" s="157">
        <v>44323</v>
      </c>
      <c r="BO165" s="156">
        <v>54604041</v>
      </c>
      <c r="BQ165">
        <f t="shared" si="74"/>
        <v>41150</v>
      </c>
    </row>
    <row r="166" spans="1:69">
      <c r="A166" s="181">
        <v>157</v>
      </c>
      <c r="B166" s="162">
        <v>44323</v>
      </c>
      <c r="C166" s="130">
        <v>15</v>
      </c>
      <c r="D166" s="131">
        <v>2</v>
      </c>
      <c r="E166">
        <v>41151</v>
      </c>
      <c r="F166">
        <v>41151</v>
      </c>
      <c r="G166" s="133">
        <v>80</v>
      </c>
      <c r="I166" s="169" t="s">
        <v>238</v>
      </c>
      <c r="J166" s="161">
        <v>5500</v>
      </c>
      <c r="R166" s="133" t="s">
        <v>72</v>
      </c>
      <c r="W166" s="162">
        <v>44323</v>
      </c>
      <c r="AB166" s="168" t="s">
        <v>1</v>
      </c>
      <c r="AD166" s="163" t="str">
        <f t="shared" si="56"/>
        <v>202105070150000200000000000000041151000000000000000411518000000000000000000000DIAZ MELODY                   000000000550000000000000000000000000000000000000000000000000000000000000000000000000000000000000000000000000000000000000PES00000000000000000000000000020210507</v>
      </c>
      <c r="AE166" s="164" t="str">
        <f t="shared" si="57"/>
        <v>0150000200000000000000041151Exento</v>
      </c>
      <c r="AF166" s="170">
        <v>157</v>
      </c>
      <c r="AG166" s="141" t="str">
        <f t="shared" si="58"/>
        <v>20210507</v>
      </c>
      <c r="AH166" s="141" t="str">
        <f t="shared" si="59"/>
        <v>015</v>
      </c>
      <c r="AI166" s="141" t="str">
        <f t="shared" si="60"/>
        <v>00002</v>
      </c>
      <c r="AJ166" s="141" t="str">
        <f t="shared" si="61"/>
        <v>00000000000000041151</v>
      </c>
      <c r="AK166" s="141" t="str">
        <f t="shared" si="62"/>
        <v>00000000000000041151</v>
      </c>
      <c r="AL166" s="165" t="str">
        <f t="shared" si="63"/>
        <v>80</v>
      </c>
      <c r="AM166" s="141" t="str">
        <f t="shared" si="64"/>
        <v>00000000000000000000</v>
      </c>
      <c r="AN166" s="143" t="str">
        <f t="shared" si="65"/>
        <v xml:space="preserve">DIAZ MELODY                   </v>
      </c>
      <c r="AO166" s="141" t="str">
        <f t="shared" si="66"/>
        <v>000000000550000</v>
      </c>
      <c r="AP166" s="141" t="str">
        <f t="shared" si="66"/>
        <v>000000000000000</v>
      </c>
      <c r="AQ166" s="141" t="str">
        <f t="shared" si="66"/>
        <v>000000000000000</v>
      </c>
      <c r="AR166" s="141" t="str">
        <f t="shared" si="53"/>
        <v>000000000000000</v>
      </c>
      <c r="AS166" s="141" t="str">
        <f t="shared" si="53"/>
        <v>000000000000000</v>
      </c>
      <c r="AT166" s="141" t="str">
        <f t="shared" si="53"/>
        <v>000000000000000</v>
      </c>
      <c r="AU166" s="141" t="str">
        <f t="shared" si="53"/>
        <v>000000000000000</v>
      </c>
      <c r="AV166" s="141" t="str">
        <f t="shared" si="54"/>
        <v>000000000000000</v>
      </c>
      <c r="AW166" s="165" t="str">
        <f t="shared" si="55"/>
        <v>PES</v>
      </c>
      <c r="AX166" s="141" t="str">
        <f t="shared" si="67"/>
        <v>0000000000</v>
      </c>
      <c r="AY166" s="142">
        <f t="shared" si="68"/>
        <v>0</v>
      </c>
      <c r="AZ166" s="142">
        <f t="shared" si="68"/>
        <v>0</v>
      </c>
      <c r="BA166" s="141" t="str">
        <f t="shared" si="69"/>
        <v>000000000000000</v>
      </c>
      <c r="BB166" s="141" t="str">
        <f t="shared" si="70"/>
        <v>20210507</v>
      </c>
      <c r="BE166" s="141" t="str">
        <f t="shared" si="71"/>
        <v>000000000000000</v>
      </c>
      <c r="BF166" s="144" t="str">
        <f t="shared" si="71"/>
        <v>000000000000000</v>
      </c>
      <c r="BG166" s="80" t="str">
        <f t="shared" si="72"/>
        <v>0002</v>
      </c>
      <c r="BH166" t="str">
        <f t="shared" si="73"/>
        <v>000000000000000</v>
      </c>
      <c r="BI166" s="170">
        <v>157</v>
      </c>
      <c r="BJ166" s="156">
        <v>100140941</v>
      </c>
      <c r="BK166" s="156">
        <v>200041151</v>
      </c>
      <c r="BL166" s="156" t="s">
        <v>238</v>
      </c>
      <c r="BM166" s="161">
        <v>5500</v>
      </c>
      <c r="BN166" s="157">
        <v>44323</v>
      </c>
      <c r="BO166" s="156">
        <v>50861180</v>
      </c>
      <c r="BQ166">
        <f t="shared" si="74"/>
        <v>41151</v>
      </c>
    </row>
    <row r="167" spans="1:69">
      <c r="A167" s="182">
        <v>158</v>
      </c>
      <c r="B167" s="162">
        <v>44326</v>
      </c>
      <c r="C167" s="130">
        <v>15</v>
      </c>
      <c r="D167" s="131">
        <v>2</v>
      </c>
      <c r="E167">
        <v>41152</v>
      </c>
      <c r="F167">
        <v>41152</v>
      </c>
      <c r="G167" s="133">
        <v>80</v>
      </c>
      <c r="I167" s="169" t="s">
        <v>239</v>
      </c>
      <c r="J167" s="161">
        <v>6500</v>
      </c>
      <c r="R167" s="133" t="s">
        <v>72</v>
      </c>
      <c r="W167" s="162">
        <v>44326</v>
      </c>
      <c r="AB167" s="168" t="s">
        <v>1</v>
      </c>
      <c r="AD167" s="163" t="str">
        <f t="shared" si="56"/>
        <v>202105100150000200000000000000041152000000000000000411528000000000000000000000MEDINA JIMENEZ Candela        000000000650000000000000000000000000000000000000000000000000000000000000000000000000000000000000000000000000000000000000PES00000000000000000000000000020210510</v>
      </c>
      <c r="AE167" s="164" t="str">
        <f t="shared" si="57"/>
        <v>0150000200000000000000041152Exento</v>
      </c>
      <c r="AF167" s="170">
        <v>158</v>
      </c>
      <c r="AG167" s="141" t="str">
        <f t="shared" si="58"/>
        <v>20210510</v>
      </c>
      <c r="AH167" s="141" t="str">
        <f t="shared" si="59"/>
        <v>015</v>
      </c>
      <c r="AI167" s="141" t="str">
        <f t="shared" si="60"/>
        <v>00002</v>
      </c>
      <c r="AJ167" s="141" t="str">
        <f t="shared" si="61"/>
        <v>00000000000000041152</v>
      </c>
      <c r="AK167" s="141" t="str">
        <f t="shared" si="62"/>
        <v>00000000000000041152</v>
      </c>
      <c r="AL167" s="165" t="str">
        <f t="shared" si="63"/>
        <v>80</v>
      </c>
      <c r="AM167" s="141" t="str">
        <f t="shared" si="64"/>
        <v>00000000000000000000</v>
      </c>
      <c r="AN167" s="143" t="str">
        <f t="shared" si="65"/>
        <v xml:space="preserve">MEDINA JIMENEZ Candela        </v>
      </c>
      <c r="AO167" s="141" t="str">
        <f t="shared" si="66"/>
        <v>000000000650000</v>
      </c>
      <c r="AP167" s="141" t="str">
        <f t="shared" si="66"/>
        <v>000000000000000</v>
      </c>
      <c r="AQ167" s="141" t="str">
        <f t="shared" si="66"/>
        <v>000000000000000</v>
      </c>
      <c r="AR167" s="141" t="str">
        <f t="shared" si="53"/>
        <v>000000000000000</v>
      </c>
      <c r="AS167" s="141" t="str">
        <f t="shared" si="53"/>
        <v>000000000000000</v>
      </c>
      <c r="AT167" s="141" t="str">
        <f t="shared" si="53"/>
        <v>000000000000000</v>
      </c>
      <c r="AU167" s="141" t="str">
        <f t="shared" si="53"/>
        <v>000000000000000</v>
      </c>
      <c r="AV167" s="141" t="str">
        <f t="shared" si="54"/>
        <v>000000000000000</v>
      </c>
      <c r="AW167" s="165" t="str">
        <f t="shared" si="55"/>
        <v>PES</v>
      </c>
      <c r="AX167" s="141" t="str">
        <f t="shared" si="67"/>
        <v>0000000000</v>
      </c>
      <c r="AY167" s="142">
        <f t="shared" si="68"/>
        <v>0</v>
      </c>
      <c r="AZ167" s="142">
        <f t="shared" si="68"/>
        <v>0</v>
      </c>
      <c r="BA167" s="141" t="str">
        <f t="shared" si="69"/>
        <v>000000000000000</v>
      </c>
      <c r="BB167" s="141" t="str">
        <f t="shared" si="70"/>
        <v>20210510</v>
      </c>
      <c r="BE167" s="141" t="str">
        <f t="shared" si="71"/>
        <v>000000000000000</v>
      </c>
      <c r="BF167" s="144" t="str">
        <f t="shared" si="71"/>
        <v>000000000000000</v>
      </c>
      <c r="BG167" s="80" t="str">
        <f t="shared" si="72"/>
        <v>0002</v>
      </c>
      <c r="BH167" t="str">
        <f t="shared" si="73"/>
        <v>000000000000000</v>
      </c>
      <c r="BI167" s="170">
        <v>158</v>
      </c>
      <c r="BJ167" s="156">
        <v>100141119</v>
      </c>
      <c r="BK167" s="156">
        <v>200041152</v>
      </c>
      <c r="BL167" s="156" t="s">
        <v>239</v>
      </c>
      <c r="BM167" s="161">
        <v>6500</v>
      </c>
      <c r="BN167" s="157">
        <v>44326</v>
      </c>
      <c r="BO167" s="156">
        <v>44940719</v>
      </c>
      <c r="BQ167">
        <f t="shared" si="74"/>
        <v>41152</v>
      </c>
    </row>
    <row r="168" spans="1:69">
      <c r="A168" s="181">
        <v>159</v>
      </c>
      <c r="B168" s="162">
        <v>44326</v>
      </c>
      <c r="C168" s="130">
        <v>15</v>
      </c>
      <c r="D168" s="131">
        <v>2</v>
      </c>
      <c r="E168">
        <v>41153</v>
      </c>
      <c r="F168">
        <v>41153</v>
      </c>
      <c r="G168" s="133">
        <v>80</v>
      </c>
      <c r="I168" s="169" t="s">
        <v>240</v>
      </c>
      <c r="J168" s="161">
        <v>6500</v>
      </c>
      <c r="R168" s="133" t="s">
        <v>72</v>
      </c>
      <c r="W168" s="162">
        <v>44326</v>
      </c>
      <c r="AB168" s="168" t="s">
        <v>1</v>
      </c>
      <c r="AD168" s="163" t="str">
        <f t="shared" si="56"/>
        <v>202105100150000200000000000000041153000000000000000411538000000000000000000000MEDINA JIMENEZ Marcos         000000000650000000000000000000000000000000000000000000000000000000000000000000000000000000000000000000000000000000000000PES00000000000000000000000000020210510</v>
      </c>
      <c r="AE168" s="164" t="str">
        <f t="shared" si="57"/>
        <v>0150000200000000000000041153Exento</v>
      </c>
      <c r="AF168" s="170">
        <v>159</v>
      </c>
      <c r="AG168" s="141" t="str">
        <f t="shared" si="58"/>
        <v>20210510</v>
      </c>
      <c r="AH168" s="141" t="str">
        <f t="shared" si="59"/>
        <v>015</v>
      </c>
      <c r="AI168" s="141" t="str">
        <f t="shared" si="60"/>
        <v>00002</v>
      </c>
      <c r="AJ168" s="141" t="str">
        <f t="shared" si="61"/>
        <v>00000000000000041153</v>
      </c>
      <c r="AK168" s="141" t="str">
        <f t="shared" si="62"/>
        <v>00000000000000041153</v>
      </c>
      <c r="AL168" s="165" t="str">
        <f t="shared" si="63"/>
        <v>80</v>
      </c>
      <c r="AM168" s="141" t="str">
        <f t="shared" si="64"/>
        <v>00000000000000000000</v>
      </c>
      <c r="AN168" s="143" t="str">
        <f t="shared" si="65"/>
        <v xml:space="preserve">MEDINA JIMENEZ Marcos         </v>
      </c>
      <c r="AO168" s="141" t="str">
        <f t="shared" si="66"/>
        <v>000000000650000</v>
      </c>
      <c r="AP168" s="141" t="str">
        <f t="shared" si="66"/>
        <v>000000000000000</v>
      </c>
      <c r="AQ168" s="141" t="str">
        <f t="shared" si="66"/>
        <v>000000000000000</v>
      </c>
      <c r="AR168" s="141" t="str">
        <f t="shared" si="53"/>
        <v>000000000000000</v>
      </c>
      <c r="AS168" s="141" t="str">
        <f t="shared" si="53"/>
        <v>000000000000000</v>
      </c>
      <c r="AT168" s="141" t="str">
        <f t="shared" si="53"/>
        <v>000000000000000</v>
      </c>
      <c r="AU168" s="141" t="str">
        <f t="shared" si="53"/>
        <v>000000000000000</v>
      </c>
      <c r="AV168" s="141" t="str">
        <f t="shared" si="54"/>
        <v>000000000000000</v>
      </c>
      <c r="AW168" s="165" t="str">
        <f t="shared" si="55"/>
        <v>PES</v>
      </c>
      <c r="AX168" s="141" t="str">
        <f t="shared" si="67"/>
        <v>0000000000</v>
      </c>
      <c r="AY168" s="142">
        <f t="shared" si="68"/>
        <v>0</v>
      </c>
      <c r="AZ168" s="142">
        <f t="shared" si="68"/>
        <v>0</v>
      </c>
      <c r="BA168" s="141" t="str">
        <f t="shared" si="69"/>
        <v>000000000000000</v>
      </c>
      <c r="BB168" s="141" t="str">
        <f t="shared" si="70"/>
        <v>20210510</v>
      </c>
      <c r="BE168" s="141" t="str">
        <f t="shared" si="71"/>
        <v>000000000000000</v>
      </c>
      <c r="BF168" s="144" t="str">
        <f t="shared" si="71"/>
        <v>000000000000000</v>
      </c>
      <c r="BG168" s="80" t="str">
        <f t="shared" si="72"/>
        <v>0002</v>
      </c>
      <c r="BH168" t="str">
        <f t="shared" si="73"/>
        <v>000000000000000</v>
      </c>
      <c r="BI168" s="170">
        <v>159</v>
      </c>
      <c r="BJ168" s="156">
        <v>100141061</v>
      </c>
      <c r="BK168" s="156">
        <v>200041153</v>
      </c>
      <c r="BL168" s="156" t="s">
        <v>240</v>
      </c>
      <c r="BM168" s="161">
        <v>6500</v>
      </c>
      <c r="BN168" s="157">
        <v>44326</v>
      </c>
      <c r="BO168" s="156">
        <v>46871019</v>
      </c>
      <c r="BQ168">
        <f t="shared" si="74"/>
        <v>41153</v>
      </c>
    </row>
    <row r="169" spans="1:69">
      <c r="A169" s="182">
        <v>160</v>
      </c>
      <c r="B169" s="162">
        <v>44326</v>
      </c>
      <c r="C169" s="130">
        <v>15</v>
      </c>
      <c r="D169" s="131">
        <v>2</v>
      </c>
      <c r="E169">
        <v>41154</v>
      </c>
      <c r="F169">
        <v>41154</v>
      </c>
      <c r="G169" s="133">
        <v>80</v>
      </c>
      <c r="I169" s="169" t="s">
        <v>241</v>
      </c>
      <c r="J169" s="161">
        <v>6150</v>
      </c>
      <c r="R169" s="133" t="s">
        <v>72</v>
      </c>
      <c r="W169" s="162">
        <v>44326</v>
      </c>
      <c r="AB169" s="168" t="s">
        <v>1</v>
      </c>
      <c r="AD169" s="163" t="str">
        <f t="shared" si="56"/>
        <v>202105100150000200000000000000041154000000000000000411548000000000000000000000MALDONADO Fiorella            000000000615000000000000000000000000000000000000000000000000000000000000000000000000000000000000000000000000000000000000PES00000000000000000000000000020210510</v>
      </c>
      <c r="AE169" s="164" t="str">
        <f t="shared" si="57"/>
        <v>0150000200000000000000041154Exento</v>
      </c>
      <c r="AF169" s="170">
        <v>160</v>
      </c>
      <c r="AG169" s="141" t="str">
        <f t="shared" si="58"/>
        <v>20210510</v>
      </c>
      <c r="AH169" s="141" t="str">
        <f t="shared" si="59"/>
        <v>015</v>
      </c>
      <c r="AI169" s="141" t="str">
        <f t="shared" si="60"/>
        <v>00002</v>
      </c>
      <c r="AJ169" s="141" t="str">
        <f t="shared" si="61"/>
        <v>00000000000000041154</v>
      </c>
      <c r="AK169" s="141" t="str">
        <f t="shared" si="62"/>
        <v>00000000000000041154</v>
      </c>
      <c r="AL169" s="165" t="str">
        <f t="shared" si="63"/>
        <v>80</v>
      </c>
      <c r="AM169" s="141" t="str">
        <f t="shared" si="64"/>
        <v>00000000000000000000</v>
      </c>
      <c r="AN169" s="143" t="str">
        <f t="shared" si="65"/>
        <v xml:space="preserve">MALDONADO Fiorella            </v>
      </c>
      <c r="AO169" s="141" t="str">
        <f t="shared" si="66"/>
        <v>000000000615000</v>
      </c>
      <c r="AP169" s="141" t="str">
        <f t="shared" si="66"/>
        <v>000000000000000</v>
      </c>
      <c r="AQ169" s="141" t="str">
        <f t="shared" si="66"/>
        <v>000000000000000</v>
      </c>
      <c r="AR169" s="141" t="str">
        <f t="shared" si="53"/>
        <v>000000000000000</v>
      </c>
      <c r="AS169" s="141" t="str">
        <f t="shared" si="53"/>
        <v>000000000000000</v>
      </c>
      <c r="AT169" s="141" t="str">
        <f t="shared" si="53"/>
        <v>000000000000000</v>
      </c>
      <c r="AU169" s="141" t="str">
        <f t="shared" si="53"/>
        <v>000000000000000</v>
      </c>
      <c r="AV169" s="141" t="str">
        <f t="shared" si="54"/>
        <v>000000000000000</v>
      </c>
      <c r="AW169" s="165" t="str">
        <f t="shared" si="55"/>
        <v>PES</v>
      </c>
      <c r="AX169" s="141" t="str">
        <f t="shared" si="67"/>
        <v>0000000000</v>
      </c>
      <c r="AY169" s="142">
        <f t="shared" si="68"/>
        <v>0</v>
      </c>
      <c r="AZ169" s="142">
        <f t="shared" si="68"/>
        <v>0</v>
      </c>
      <c r="BA169" s="141" t="str">
        <f t="shared" si="69"/>
        <v>000000000000000</v>
      </c>
      <c r="BB169" s="141" t="str">
        <f t="shared" si="70"/>
        <v>20210510</v>
      </c>
      <c r="BE169" s="141" t="str">
        <f t="shared" si="71"/>
        <v>000000000000000</v>
      </c>
      <c r="BF169" s="144" t="str">
        <f t="shared" si="71"/>
        <v>000000000000000</v>
      </c>
      <c r="BG169" s="80" t="str">
        <f t="shared" si="72"/>
        <v>0002</v>
      </c>
      <c r="BH169" t="str">
        <f t="shared" si="73"/>
        <v>000000000000000</v>
      </c>
      <c r="BI169" s="170">
        <v>160</v>
      </c>
      <c r="BJ169" s="156">
        <v>100141028</v>
      </c>
      <c r="BK169" s="156">
        <v>200041154</v>
      </c>
      <c r="BL169" s="156" t="s">
        <v>241</v>
      </c>
      <c r="BM169" s="161">
        <v>6150</v>
      </c>
      <c r="BN169" s="157">
        <v>44326</v>
      </c>
      <c r="BO169" s="156">
        <v>47652468</v>
      </c>
      <c r="BQ169">
        <f t="shared" si="74"/>
        <v>41154</v>
      </c>
    </row>
    <row r="170" spans="1:69">
      <c r="A170" s="181">
        <v>161</v>
      </c>
      <c r="B170" s="162">
        <v>44326</v>
      </c>
      <c r="C170" s="130">
        <v>15</v>
      </c>
      <c r="D170" s="131">
        <v>2</v>
      </c>
      <c r="E170">
        <v>41155</v>
      </c>
      <c r="F170">
        <v>41155</v>
      </c>
      <c r="G170" s="133">
        <v>80</v>
      </c>
      <c r="I170" s="169" t="s">
        <v>242</v>
      </c>
      <c r="J170" s="161">
        <v>5500</v>
      </c>
      <c r="R170" s="133" t="s">
        <v>72</v>
      </c>
      <c r="W170" s="162">
        <v>44326</v>
      </c>
      <c r="AB170" s="168" t="s">
        <v>1</v>
      </c>
      <c r="AD170" s="163" t="str">
        <f t="shared" si="56"/>
        <v>202105100150000200000000000000041155000000000000000411558000000000000000000000MARTINEZ Lara Belen           000000000550000000000000000000000000000000000000000000000000000000000000000000000000000000000000000000000000000000000000PES00000000000000000000000000020210510</v>
      </c>
      <c r="AE170" s="164" t="str">
        <f t="shared" si="57"/>
        <v>0150000200000000000000041155Exento</v>
      </c>
      <c r="AF170" s="170">
        <v>161</v>
      </c>
      <c r="AG170" s="141" t="str">
        <f t="shared" si="58"/>
        <v>20210510</v>
      </c>
      <c r="AH170" s="141" t="str">
        <f t="shared" si="59"/>
        <v>015</v>
      </c>
      <c r="AI170" s="141" t="str">
        <f t="shared" si="60"/>
        <v>00002</v>
      </c>
      <c r="AJ170" s="141" t="str">
        <f t="shared" si="61"/>
        <v>00000000000000041155</v>
      </c>
      <c r="AK170" s="141" t="str">
        <f t="shared" si="62"/>
        <v>00000000000000041155</v>
      </c>
      <c r="AL170" s="165" t="str">
        <f t="shared" si="63"/>
        <v>80</v>
      </c>
      <c r="AM170" s="141" t="str">
        <f t="shared" si="64"/>
        <v>00000000000000000000</v>
      </c>
      <c r="AN170" s="143" t="str">
        <f t="shared" si="65"/>
        <v xml:space="preserve">MARTINEZ Lara Belen           </v>
      </c>
      <c r="AO170" s="141" t="str">
        <f t="shared" si="66"/>
        <v>000000000550000</v>
      </c>
      <c r="AP170" s="141" t="str">
        <f t="shared" si="66"/>
        <v>000000000000000</v>
      </c>
      <c r="AQ170" s="141" t="str">
        <f t="shared" si="66"/>
        <v>000000000000000</v>
      </c>
      <c r="AR170" s="141" t="str">
        <f t="shared" si="53"/>
        <v>000000000000000</v>
      </c>
      <c r="AS170" s="141" t="str">
        <f t="shared" si="53"/>
        <v>000000000000000</v>
      </c>
      <c r="AT170" s="141" t="str">
        <f t="shared" si="53"/>
        <v>000000000000000</v>
      </c>
      <c r="AU170" s="141" t="str">
        <f t="shared" si="53"/>
        <v>000000000000000</v>
      </c>
      <c r="AV170" s="141" t="str">
        <f t="shared" si="54"/>
        <v>000000000000000</v>
      </c>
      <c r="AW170" s="165" t="str">
        <f t="shared" si="55"/>
        <v>PES</v>
      </c>
      <c r="AX170" s="141" t="str">
        <f t="shared" si="67"/>
        <v>0000000000</v>
      </c>
      <c r="AY170" s="142">
        <f t="shared" si="68"/>
        <v>0</v>
      </c>
      <c r="AZ170" s="142">
        <f t="shared" si="68"/>
        <v>0</v>
      </c>
      <c r="BA170" s="141" t="str">
        <f t="shared" si="69"/>
        <v>000000000000000</v>
      </c>
      <c r="BB170" s="141" t="str">
        <f t="shared" si="70"/>
        <v>20210510</v>
      </c>
      <c r="BE170" s="141" t="str">
        <f t="shared" si="71"/>
        <v>000000000000000</v>
      </c>
      <c r="BF170" s="144" t="str">
        <f t="shared" si="71"/>
        <v>000000000000000</v>
      </c>
      <c r="BG170" s="80" t="str">
        <f t="shared" si="72"/>
        <v>0002</v>
      </c>
      <c r="BH170" t="str">
        <f t="shared" si="73"/>
        <v>000000000000000</v>
      </c>
      <c r="BI170" s="170">
        <v>161</v>
      </c>
      <c r="BJ170" s="156">
        <v>100140783</v>
      </c>
      <c r="BK170" s="156">
        <v>200041155</v>
      </c>
      <c r="BL170" s="156" t="s">
        <v>242</v>
      </c>
      <c r="BM170" s="161">
        <v>5500</v>
      </c>
      <c r="BN170" s="157">
        <v>44326</v>
      </c>
      <c r="BO170" s="156">
        <v>49740392</v>
      </c>
      <c r="BQ170">
        <f t="shared" si="74"/>
        <v>41155</v>
      </c>
    </row>
    <row r="171" spans="1:69">
      <c r="A171" s="182">
        <v>162</v>
      </c>
      <c r="B171" s="162">
        <v>44326</v>
      </c>
      <c r="C171" s="130">
        <v>15</v>
      </c>
      <c r="D171" s="131">
        <v>2</v>
      </c>
      <c r="E171">
        <v>41156</v>
      </c>
      <c r="F171">
        <v>41156</v>
      </c>
      <c r="G171" s="133">
        <v>80</v>
      </c>
      <c r="I171" s="169" t="s">
        <v>243</v>
      </c>
      <c r="J171" s="161">
        <v>5500</v>
      </c>
      <c r="R171" s="133" t="s">
        <v>72</v>
      </c>
      <c r="W171" s="162">
        <v>44326</v>
      </c>
      <c r="AB171" s="168" t="s">
        <v>1</v>
      </c>
      <c r="AD171" s="163" t="str">
        <f t="shared" si="56"/>
        <v>202105100150000200000000000000041156000000000000000411568000000000000000000000CATALANO Agustina             000000000550000000000000000000000000000000000000000000000000000000000000000000000000000000000000000000000000000000000000PES00000000000000000000000000020210510</v>
      </c>
      <c r="AE171" s="164" t="str">
        <f t="shared" si="57"/>
        <v>0150000200000000000000041156Exento</v>
      </c>
      <c r="AF171" s="170">
        <v>162</v>
      </c>
      <c r="AG171" s="141" t="str">
        <f t="shared" si="58"/>
        <v>20210510</v>
      </c>
      <c r="AH171" s="141" t="str">
        <f t="shared" si="59"/>
        <v>015</v>
      </c>
      <c r="AI171" s="141" t="str">
        <f t="shared" si="60"/>
        <v>00002</v>
      </c>
      <c r="AJ171" s="141" t="str">
        <f t="shared" si="61"/>
        <v>00000000000000041156</v>
      </c>
      <c r="AK171" s="141" t="str">
        <f t="shared" si="62"/>
        <v>00000000000000041156</v>
      </c>
      <c r="AL171" s="165" t="str">
        <f t="shared" si="63"/>
        <v>80</v>
      </c>
      <c r="AM171" s="141" t="str">
        <f t="shared" si="64"/>
        <v>00000000000000000000</v>
      </c>
      <c r="AN171" s="143" t="str">
        <f t="shared" si="65"/>
        <v xml:space="preserve">CATALANO Agustina             </v>
      </c>
      <c r="AO171" s="141" t="str">
        <f t="shared" si="66"/>
        <v>000000000550000</v>
      </c>
      <c r="AP171" s="141" t="str">
        <f t="shared" si="66"/>
        <v>000000000000000</v>
      </c>
      <c r="AQ171" s="141" t="str">
        <f t="shared" si="66"/>
        <v>000000000000000</v>
      </c>
      <c r="AR171" s="141" t="str">
        <f t="shared" si="53"/>
        <v>000000000000000</v>
      </c>
      <c r="AS171" s="141" t="str">
        <f t="shared" si="53"/>
        <v>000000000000000</v>
      </c>
      <c r="AT171" s="141" t="str">
        <f t="shared" si="53"/>
        <v>000000000000000</v>
      </c>
      <c r="AU171" s="141" t="str">
        <f t="shared" si="53"/>
        <v>000000000000000</v>
      </c>
      <c r="AV171" s="141" t="str">
        <f t="shared" si="54"/>
        <v>000000000000000</v>
      </c>
      <c r="AW171" s="165" t="str">
        <f t="shared" si="55"/>
        <v>PES</v>
      </c>
      <c r="AX171" s="141" t="str">
        <f t="shared" si="67"/>
        <v>0000000000</v>
      </c>
      <c r="AY171" s="142">
        <f t="shared" si="68"/>
        <v>0</v>
      </c>
      <c r="AZ171" s="142">
        <f t="shared" si="68"/>
        <v>0</v>
      </c>
      <c r="BA171" s="141" t="str">
        <f t="shared" si="69"/>
        <v>000000000000000</v>
      </c>
      <c r="BB171" s="141" t="str">
        <f t="shared" si="70"/>
        <v>20210510</v>
      </c>
      <c r="BE171" s="141" t="str">
        <f t="shared" si="71"/>
        <v>000000000000000</v>
      </c>
      <c r="BF171" s="144" t="str">
        <f t="shared" si="71"/>
        <v>000000000000000</v>
      </c>
      <c r="BG171" s="80" t="str">
        <f t="shared" si="72"/>
        <v>0002</v>
      </c>
      <c r="BH171" t="str">
        <f t="shared" si="73"/>
        <v>000000000000000</v>
      </c>
      <c r="BI171" s="170">
        <v>162</v>
      </c>
      <c r="BJ171" s="156">
        <v>100140939</v>
      </c>
      <c r="BK171" s="156">
        <v>200041156</v>
      </c>
      <c r="BL171" s="156" t="s">
        <v>243</v>
      </c>
      <c r="BM171" s="161">
        <v>5500</v>
      </c>
      <c r="BN171" s="157">
        <v>44326</v>
      </c>
      <c r="BO171" s="156">
        <v>51041447</v>
      </c>
      <c r="BQ171">
        <f t="shared" si="74"/>
        <v>41156</v>
      </c>
    </row>
    <row r="172" spans="1:69">
      <c r="A172" s="181">
        <v>163</v>
      </c>
      <c r="B172" s="162">
        <v>44326</v>
      </c>
      <c r="C172" s="130">
        <v>15</v>
      </c>
      <c r="D172" s="131">
        <v>2</v>
      </c>
      <c r="E172">
        <v>41157</v>
      </c>
      <c r="F172">
        <v>41157</v>
      </c>
      <c r="G172" s="133">
        <v>80</v>
      </c>
      <c r="I172" s="169" t="s">
        <v>244</v>
      </c>
      <c r="J172" s="161">
        <v>4440</v>
      </c>
      <c r="R172" s="133" t="s">
        <v>72</v>
      </c>
      <c r="W172" s="162">
        <v>44326</v>
      </c>
      <c r="AB172" s="168" t="s">
        <v>1</v>
      </c>
      <c r="AD172" s="163" t="str">
        <f t="shared" si="56"/>
        <v>202105100150000200000000000000041157000000000000000411578000000000000000000000MURACA Giulliana              000000000444000000000000000000000000000000000000000000000000000000000000000000000000000000000000000000000000000000000000PES00000000000000000000000000020210510</v>
      </c>
      <c r="AE172" s="164" t="str">
        <f t="shared" si="57"/>
        <v>0150000200000000000000041157Exento</v>
      </c>
      <c r="AF172" s="170">
        <v>163</v>
      </c>
      <c r="AG172" s="141" t="str">
        <f t="shared" si="58"/>
        <v>20210510</v>
      </c>
      <c r="AH172" s="141" t="str">
        <f t="shared" si="59"/>
        <v>015</v>
      </c>
      <c r="AI172" s="141" t="str">
        <f t="shared" si="60"/>
        <v>00002</v>
      </c>
      <c r="AJ172" s="141" t="str">
        <f t="shared" si="61"/>
        <v>00000000000000041157</v>
      </c>
      <c r="AK172" s="141" t="str">
        <f t="shared" si="62"/>
        <v>00000000000000041157</v>
      </c>
      <c r="AL172" s="165" t="str">
        <f t="shared" si="63"/>
        <v>80</v>
      </c>
      <c r="AM172" s="141" t="str">
        <f t="shared" si="64"/>
        <v>00000000000000000000</v>
      </c>
      <c r="AN172" s="143" t="str">
        <f t="shared" si="65"/>
        <v xml:space="preserve">MURACA Giulliana              </v>
      </c>
      <c r="AO172" s="141" t="str">
        <f t="shared" si="66"/>
        <v>000000000444000</v>
      </c>
      <c r="AP172" s="141" t="str">
        <f t="shared" si="66"/>
        <v>000000000000000</v>
      </c>
      <c r="AQ172" s="141" t="str">
        <f t="shared" si="66"/>
        <v>000000000000000</v>
      </c>
      <c r="AR172" s="141" t="str">
        <f t="shared" si="53"/>
        <v>000000000000000</v>
      </c>
      <c r="AS172" s="141" t="str">
        <f t="shared" si="53"/>
        <v>000000000000000</v>
      </c>
      <c r="AT172" s="141" t="str">
        <f t="shared" si="53"/>
        <v>000000000000000</v>
      </c>
      <c r="AU172" s="141" t="str">
        <f t="shared" si="53"/>
        <v>000000000000000</v>
      </c>
      <c r="AV172" s="141" t="str">
        <f t="shared" si="54"/>
        <v>000000000000000</v>
      </c>
      <c r="AW172" s="165" t="str">
        <f t="shared" si="55"/>
        <v>PES</v>
      </c>
      <c r="AX172" s="141" t="str">
        <f t="shared" si="67"/>
        <v>0000000000</v>
      </c>
      <c r="AY172" s="142">
        <f t="shared" si="68"/>
        <v>0</v>
      </c>
      <c r="AZ172" s="142">
        <f t="shared" si="68"/>
        <v>0</v>
      </c>
      <c r="BA172" s="141" t="str">
        <f t="shared" si="69"/>
        <v>000000000000000</v>
      </c>
      <c r="BB172" s="141" t="str">
        <f t="shared" si="70"/>
        <v>20210510</v>
      </c>
      <c r="BE172" s="141" t="str">
        <f t="shared" si="71"/>
        <v>000000000000000</v>
      </c>
      <c r="BF172" s="144" t="str">
        <f t="shared" si="71"/>
        <v>000000000000000</v>
      </c>
      <c r="BG172" s="80" t="str">
        <f t="shared" si="72"/>
        <v>0002</v>
      </c>
      <c r="BH172" t="str">
        <f t="shared" si="73"/>
        <v>000000000000000</v>
      </c>
      <c r="BI172" s="170">
        <v>163</v>
      </c>
      <c r="BJ172" s="156">
        <v>100140698</v>
      </c>
      <c r="BK172" s="156">
        <v>200041157</v>
      </c>
      <c r="BL172" s="156" t="s">
        <v>244</v>
      </c>
      <c r="BM172" s="161">
        <v>4440</v>
      </c>
      <c r="BN172" s="157">
        <v>44326</v>
      </c>
      <c r="BO172" s="156">
        <v>52620618</v>
      </c>
      <c r="BQ172">
        <f t="shared" si="74"/>
        <v>41157</v>
      </c>
    </row>
    <row r="173" spans="1:69">
      <c r="A173" s="182">
        <v>164</v>
      </c>
      <c r="B173" s="162">
        <v>44326</v>
      </c>
      <c r="C173" s="130">
        <v>15</v>
      </c>
      <c r="D173" s="131">
        <v>2</v>
      </c>
      <c r="E173">
        <v>41158</v>
      </c>
      <c r="F173">
        <v>41158</v>
      </c>
      <c r="G173" s="133">
        <v>80</v>
      </c>
      <c r="I173" s="169" t="s">
        <v>245</v>
      </c>
      <c r="J173" s="161">
        <v>5550</v>
      </c>
      <c r="R173" s="133" t="s">
        <v>72</v>
      </c>
      <c r="W173" s="162">
        <v>44326</v>
      </c>
      <c r="AB173" s="168" t="s">
        <v>1</v>
      </c>
      <c r="AD173" s="163" t="str">
        <f t="shared" si="56"/>
        <v>202105100150000200000000000000041158000000000000000411588000000000000000000000PALOSCHI MADRID iris          000000000555000000000000000000000000000000000000000000000000000000000000000000000000000000000000000000000000000000000000PES00000000000000000000000000020210510</v>
      </c>
      <c r="AE173" s="164" t="str">
        <f t="shared" si="57"/>
        <v>0150000200000000000000041158Exento</v>
      </c>
      <c r="AF173" s="170">
        <v>164</v>
      </c>
      <c r="AG173" s="141" t="str">
        <f t="shared" si="58"/>
        <v>20210510</v>
      </c>
      <c r="AH173" s="141" t="str">
        <f t="shared" si="59"/>
        <v>015</v>
      </c>
      <c r="AI173" s="141" t="str">
        <f t="shared" si="60"/>
        <v>00002</v>
      </c>
      <c r="AJ173" s="141" t="str">
        <f t="shared" si="61"/>
        <v>00000000000000041158</v>
      </c>
      <c r="AK173" s="141" t="str">
        <f t="shared" si="62"/>
        <v>00000000000000041158</v>
      </c>
      <c r="AL173" s="165" t="str">
        <f t="shared" si="63"/>
        <v>80</v>
      </c>
      <c r="AM173" s="141" t="str">
        <f t="shared" si="64"/>
        <v>00000000000000000000</v>
      </c>
      <c r="AN173" s="143" t="str">
        <f t="shared" si="65"/>
        <v xml:space="preserve">PALOSCHI MADRID iris          </v>
      </c>
      <c r="AO173" s="141" t="str">
        <f t="shared" si="66"/>
        <v>000000000555000</v>
      </c>
      <c r="AP173" s="141" t="str">
        <f t="shared" si="66"/>
        <v>000000000000000</v>
      </c>
      <c r="AQ173" s="141" t="str">
        <f t="shared" si="66"/>
        <v>000000000000000</v>
      </c>
      <c r="AR173" s="141" t="str">
        <f t="shared" si="53"/>
        <v>000000000000000</v>
      </c>
      <c r="AS173" s="141" t="str">
        <f t="shared" si="53"/>
        <v>000000000000000</v>
      </c>
      <c r="AT173" s="141" t="str">
        <f t="shared" si="53"/>
        <v>000000000000000</v>
      </c>
      <c r="AU173" s="141" t="str">
        <f t="shared" si="53"/>
        <v>000000000000000</v>
      </c>
      <c r="AV173" s="141" t="str">
        <f t="shared" si="54"/>
        <v>000000000000000</v>
      </c>
      <c r="AW173" s="165" t="str">
        <f t="shared" si="55"/>
        <v>PES</v>
      </c>
      <c r="AX173" s="141" t="str">
        <f t="shared" si="67"/>
        <v>0000000000</v>
      </c>
      <c r="AY173" s="142">
        <f t="shared" si="68"/>
        <v>0</v>
      </c>
      <c r="AZ173" s="142">
        <f t="shared" si="68"/>
        <v>0</v>
      </c>
      <c r="BA173" s="141" t="str">
        <f t="shared" si="69"/>
        <v>000000000000000</v>
      </c>
      <c r="BB173" s="141" t="str">
        <f t="shared" si="70"/>
        <v>20210510</v>
      </c>
      <c r="BE173" s="141" t="str">
        <f t="shared" si="71"/>
        <v>000000000000000</v>
      </c>
      <c r="BF173" s="144" t="str">
        <f t="shared" si="71"/>
        <v>000000000000000</v>
      </c>
      <c r="BG173" s="80" t="str">
        <f t="shared" si="72"/>
        <v>0002</v>
      </c>
      <c r="BH173" t="str">
        <f t="shared" si="73"/>
        <v>000000000000000</v>
      </c>
      <c r="BI173" s="170">
        <v>164</v>
      </c>
      <c r="BJ173" s="156">
        <v>100140708</v>
      </c>
      <c r="BK173" s="156">
        <v>200041158</v>
      </c>
      <c r="BL173" s="156" t="s">
        <v>245</v>
      </c>
      <c r="BM173" s="161">
        <v>5550</v>
      </c>
      <c r="BN173" s="157">
        <v>44326</v>
      </c>
      <c r="BO173" s="156">
        <v>52620624</v>
      </c>
      <c r="BQ173">
        <f t="shared" si="74"/>
        <v>41158</v>
      </c>
    </row>
    <row r="174" spans="1:69">
      <c r="A174" s="181">
        <v>165</v>
      </c>
      <c r="B174" s="162">
        <v>44326</v>
      </c>
      <c r="C174" s="130">
        <v>15</v>
      </c>
      <c r="D174" s="131">
        <v>2</v>
      </c>
      <c r="E174">
        <v>41159</v>
      </c>
      <c r="F174">
        <v>41159</v>
      </c>
      <c r="G174" s="133">
        <v>80</v>
      </c>
      <c r="I174" s="169" t="s">
        <v>246</v>
      </c>
      <c r="J174" s="161">
        <v>5550</v>
      </c>
      <c r="R174" s="133" t="s">
        <v>72</v>
      </c>
      <c r="W174" s="162">
        <v>44326</v>
      </c>
      <c r="AB174" s="168" t="s">
        <v>1</v>
      </c>
      <c r="AD174" s="163" t="str">
        <f t="shared" si="56"/>
        <v>202105100150000200000000000000041159000000000000000411598000000000000000000000PEREYRA Valetin               000000000555000000000000000000000000000000000000000000000000000000000000000000000000000000000000000000000000000000000000PES00000000000000000000000000020210510</v>
      </c>
      <c r="AE174" s="164" t="str">
        <f t="shared" si="57"/>
        <v>0150000200000000000000041159Exento</v>
      </c>
      <c r="AF174" s="170">
        <v>165</v>
      </c>
      <c r="AG174" s="141" t="str">
        <f t="shared" si="58"/>
        <v>20210510</v>
      </c>
      <c r="AH174" s="141" t="str">
        <f t="shared" si="59"/>
        <v>015</v>
      </c>
      <c r="AI174" s="141" t="str">
        <f t="shared" si="60"/>
        <v>00002</v>
      </c>
      <c r="AJ174" s="141" t="str">
        <f t="shared" si="61"/>
        <v>00000000000000041159</v>
      </c>
      <c r="AK174" s="141" t="str">
        <f t="shared" si="62"/>
        <v>00000000000000041159</v>
      </c>
      <c r="AL174" s="165" t="str">
        <f t="shared" si="63"/>
        <v>80</v>
      </c>
      <c r="AM174" s="141" t="str">
        <f t="shared" si="64"/>
        <v>00000000000000000000</v>
      </c>
      <c r="AN174" s="143" t="str">
        <f t="shared" si="65"/>
        <v xml:space="preserve">PEREYRA Valetin               </v>
      </c>
      <c r="AO174" s="141" t="str">
        <f t="shared" si="66"/>
        <v>000000000555000</v>
      </c>
      <c r="AP174" s="141" t="str">
        <f t="shared" si="66"/>
        <v>000000000000000</v>
      </c>
      <c r="AQ174" s="141" t="str">
        <f t="shared" si="66"/>
        <v>000000000000000</v>
      </c>
      <c r="AR174" s="141" t="str">
        <f t="shared" si="53"/>
        <v>000000000000000</v>
      </c>
      <c r="AS174" s="141" t="str">
        <f t="shared" si="53"/>
        <v>000000000000000</v>
      </c>
      <c r="AT174" s="141" t="str">
        <f t="shared" si="53"/>
        <v>000000000000000</v>
      </c>
      <c r="AU174" s="141" t="str">
        <f t="shared" si="53"/>
        <v>000000000000000</v>
      </c>
      <c r="AV174" s="141" t="str">
        <f t="shared" si="54"/>
        <v>000000000000000</v>
      </c>
      <c r="AW174" s="165" t="str">
        <f t="shared" si="55"/>
        <v>PES</v>
      </c>
      <c r="AX174" s="141" t="str">
        <f t="shared" si="67"/>
        <v>0000000000</v>
      </c>
      <c r="AY174" s="142">
        <f t="shared" si="68"/>
        <v>0</v>
      </c>
      <c r="AZ174" s="142">
        <f t="shared" si="68"/>
        <v>0</v>
      </c>
      <c r="BA174" s="141" t="str">
        <f t="shared" si="69"/>
        <v>000000000000000</v>
      </c>
      <c r="BB174" s="141" t="str">
        <f t="shared" si="70"/>
        <v>20210510</v>
      </c>
      <c r="BE174" s="141" t="str">
        <f t="shared" si="71"/>
        <v>000000000000000</v>
      </c>
      <c r="BF174" s="144" t="str">
        <f t="shared" si="71"/>
        <v>000000000000000</v>
      </c>
      <c r="BG174" s="80" t="str">
        <f t="shared" si="72"/>
        <v>0002</v>
      </c>
      <c r="BH174" t="str">
        <f t="shared" si="73"/>
        <v>000000000000000</v>
      </c>
      <c r="BI174" s="170">
        <v>165</v>
      </c>
      <c r="BJ174" s="156">
        <v>100140699</v>
      </c>
      <c r="BK174" s="156">
        <v>200041159</v>
      </c>
      <c r="BL174" s="156" t="s">
        <v>246</v>
      </c>
      <c r="BM174" s="161">
        <v>5550</v>
      </c>
      <c r="BN174" s="157">
        <v>44326</v>
      </c>
      <c r="BO174" s="156">
        <v>52709691</v>
      </c>
      <c r="BQ174">
        <f t="shared" si="74"/>
        <v>41159</v>
      </c>
    </row>
    <row r="175" spans="1:69">
      <c r="A175" s="182">
        <v>166</v>
      </c>
      <c r="B175" s="162">
        <v>44326</v>
      </c>
      <c r="C175" s="130">
        <v>15</v>
      </c>
      <c r="D175" s="131">
        <v>2</v>
      </c>
      <c r="E175">
        <v>41160</v>
      </c>
      <c r="F175">
        <v>41160</v>
      </c>
      <c r="G175" s="133">
        <v>80</v>
      </c>
      <c r="I175" s="169" t="s">
        <v>247</v>
      </c>
      <c r="J175" s="161">
        <v>5550</v>
      </c>
      <c r="R175" s="133" t="s">
        <v>72</v>
      </c>
      <c r="W175" s="162">
        <v>44326</v>
      </c>
      <c r="AB175" s="168" t="s">
        <v>1</v>
      </c>
      <c r="AD175" s="163" t="str">
        <f t="shared" si="56"/>
        <v>202105100150000200000000000000041160000000000000000411608000000000000000000000SARMIENTO Tomas               000000000555000000000000000000000000000000000000000000000000000000000000000000000000000000000000000000000000000000000000PES00000000000000000000000000020210510</v>
      </c>
      <c r="AE175" s="164" t="str">
        <f t="shared" si="57"/>
        <v>0150000200000000000000041160Exento</v>
      </c>
      <c r="AF175" s="170">
        <v>166</v>
      </c>
      <c r="AG175" s="141" t="str">
        <f t="shared" si="58"/>
        <v>20210510</v>
      </c>
      <c r="AH175" s="141" t="str">
        <f t="shared" si="59"/>
        <v>015</v>
      </c>
      <c r="AI175" s="141" t="str">
        <f t="shared" si="60"/>
        <v>00002</v>
      </c>
      <c r="AJ175" s="141" t="str">
        <f t="shared" si="61"/>
        <v>00000000000000041160</v>
      </c>
      <c r="AK175" s="141" t="str">
        <f t="shared" si="62"/>
        <v>00000000000000041160</v>
      </c>
      <c r="AL175" s="165" t="str">
        <f t="shared" si="63"/>
        <v>80</v>
      </c>
      <c r="AM175" s="141" t="str">
        <f t="shared" si="64"/>
        <v>00000000000000000000</v>
      </c>
      <c r="AN175" s="143" t="str">
        <f t="shared" si="65"/>
        <v xml:space="preserve">SARMIENTO Tomas               </v>
      </c>
      <c r="AO175" s="141" t="str">
        <f t="shared" si="66"/>
        <v>000000000555000</v>
      </c>
      <c r="AP175" s="141" t="str">
        <f t="shared" si="66"/>
        <v>000000000000000</v>
      </c>
      <c r="AQ175" s="141" t="str">
        <f t="shared" si="66"/>
        <v>000000000000000</v>
      </c>
      <c r="AR175" s="141" t="str">
        <f t="shared" si="53"/>
        <v>000000000000000</v>
      </c>
      <c r="AS175" s="141" t="str">
        <f t="shared" si="53"/>
        <v>000000000000000</v>
      </c>
      <c r="AT175" s="141" t="str">
        <f t="shared" si="53"/>
        <v>000000000000000</v>
      </c>
      <c r="AU175" s="141" t="str">
        <f t="shared" si="53"/>
        <v>000000000000000</v>
      </c>
      <c r="AV175" s="141" t="str">
        <f t="shared" si="54"/>
        <v>000000000000000</v>
      </c>
      <c r="AW175" s="165" t="str">
        <f t="shared" si="55"/>
        <v>PES</v>
      </c>
      <c r="AX175" s="141" t="str">
        <f t="shared" si="67"/>
        <v>0000000000</v>
      </c>
      <c r="AY175" s="142">
        <f t="shared" si="68"/>
        <v>0</v>
      </c>
      <c r="AZ175" s="142">
        <f t="shared" si="68"/>
        <v>0</v>
      </c>
      <c r="BA175" s="141" t="str">
        <f t="shared" si="69"/>
        <v>000000000000000</v>
      </c>
      <c r="BB175" s="141" t="str">
        <f t="shared" si="70"/>
        <v>20210510</v>
      </c>
      <c r="BE175" s="141" t="str">
        <f t="shared" si="71"/>
        <v>000000000000000</v>
      </c>
      <c r="BF175" s="144" t="str">
        <f t="shared" si="71"/>
        <v>000000000000000</v>
      </c>
      <c r="BG175" s="80" t="str">
        <f t="shared" si="72"/>
        <v>0002</v>
      </c>
      <c r="BH175" t="str">
        <f t="shared" si="73"/>
        <v>000000000000000</v>
      </c>
      <c r="BI175" s="170">
        <v>166</v>
      </c>
      <c r="BJ175" s="156">
        <v>100140896</v>
      </c>
      <c r="BK175" s="156">
        <v>200041160</v>
      </c>
      <c r="BL175" s="156" t="s">
        <v>247</v>
      </c>
      <c r="BM175" s="161">
        <v>5550</v>
      </c>
      <c r="BN175" s="157">
        <v>44326</v>
      </c>
      <c r="BO175" s="156">
        <v>53206838</v>
      </c>
      <c r="BQ175">
        <f t="shared" si="74"/>
        <v>41160</v>
      </c>
    </row>
    <row r="176" spans="1:69">
      <c r="A176" s="181">
        <v>167</v>
      </c>
      <c r="B176" s="162">
        <v>44326</v>
      </c>
      <c r="C176" s="130">
        <v>15</v>
      </c>
      <c r="D176" s="131">
        <v>2</v>
      </c>
      <c r="E176">
        <v>41161</v>
      </c>
      <c r="F176">
        <v>41161</v>
      </c>
      <c r="G176" s="133">
        <v>80</v>
      </c>
      <c r="I176" s="169" t="s">
        <v>248</v>
      </c>
      <c r="J176" s="161">
        <v>5550</v>
      </c>
      <c r="R176" s="133" t="s">
        <v>72</v>
      </c>
      <c r="W176" s="162">
        <v>44326</v>
      </c>
      <c r="AB176" s="168" t="s">
        <v>1</v>
      </c>
      <c r="AD176" s="163" t="str">
        <f t="shared" si="56"/>
        <v>202105100150000200000000000000041161000000000000000411618000000000000000000000MARTINEZ Benjamin             000000000555000000000000000000000000000000000000000000000000000000000000000000000000000000000000000000000000000000000000PES00000000000000000000000000020210510</v>
      </c>
      <c r="AE176" s="164" t="str">
        <f t="shared" si="57"/>
        <v>0150000200000000000000041161Exento</v>
      </c>
      <c r="AF176" s="170">
        <v>167</v>
      </c>
      <c r="AG176" s="141" t="str">
        <f t="shared" si="58"/>
        <v>20210510</v>
      </c>
      <c r="AH176" s="141" t="str">
        <f t="shared" si="59"/>
        <v>015</v>
      </c>
      <c r="AI176" s="141" t="str">
        <f t="shared" si="60"/>
        <v>00002</v>
      </c>
      <c r="AJ176" s="141" t="str">
        <f t="shared" si="61"/>
        <v>00000000000000041161</v>
      </c>
      <c r="AK176" s="141" t="str">
        <f t="shared" si="62"/>
        <v>00000000000000041161</v>
      </c>
      <c r="AL176" s="165" t="str">
        <f t="shared" si="63"/>
        <v>80</v>
      </c>
      <c r="AM176" s="141" t="str">
        <f t="shared" si="64"/>
        <v>00000000000000000000</v>
      </c>
      <c r="AN176" s="143" t="str">
        <f t="shared" si="65"/>
        <v xml:space="preserve">MARTINEZ Benjamin             </v>
      </c>
      <c r="AO176" s="141" t="str">
        <f t="shared" si="66"/>
        <v>000000000555000</v>
      </c>
      <c r="AP176" s="141" t="str">
        <f t="shared" si="66"/>
        <v>000000000000000</v>
      </c>
      <c r="AQ176" s="141" t="str">
        <f t="shared" si="66"/>
        <v>000000000000000</v>
      </c>
      <c r="AR176" s="141" t="str">
        <f t="shared" si="53"/>
        <v>000000000000000</v>
      </c>
      <c r="AS176" s="141" t="str">
        <f t="shared" si="53"/>
        <v>000000000000000</v>
      </c>
      <c r="AT176" s="141" t="str">
        <f t="shared" si="53"/>
        <v>000000000000000</v>
      </c>
      <c r="AU176" s="141" t="str">
        <f t="shared" si="53"/>
        <v>000000000000000</v>
      </c>
      <c r="AV176" s="141" t="str">
        <f t="shared" si="54"/>
        <v>000000000000000</v>
      </c>
      <c r="AW176" s="165" t="str">
        <f t="shared" si="55"/>
        <v>PES</v>
      </c>
      <c r="AX176" s="141" t="str">
        <f t="shared" si="67"/>
        <v>0000000000</v>
      </c>
      <c r="AY176" s="142">
        <f t="shared" si="68"/>
        <v>0</v>
      </c>
      <c r="AZ176" s="142">
        <f t="shared" si="68"/>
        <v>0</v>
      </c>
      <c r="BA176" s="141" t="str">
        <f t="shared" si="69"/>
        <v>000000000000000</v>
      </c>
      <c r="BB176" s="141" t="str">
        <f t="shared" si="70"/>
        <v>20210510</v>
      </c>
      <c r="BE176" s="141" t="str">
        <f t="shared" si="71"/>
        <v>000000000000000</v>
      </c>
      <c r="BF176" s="144" t="str">
        <f t="shared" si="71"/>
        <v>000000000000000</v>
      </c>
      <c r="BG176" s="80" t="str">
        <f t="shared" si="72"/>
        <v>0002</v>
      </c>
      <c r="BH176" t="str">
        <f t="shared" si="73"/>
        <v>000000000000000</v>
      </c>
      <c r="BI176" s="170">
        <v>167</v>
      </c>
      <c r="BJ176" s="156">
        <v>100140659</v>
      </c>
      <c r="BK176" s="156">
        <v>200041161</v>
      </c>
      <c r="BL176" s="156" t="s">
        <v>248</v>
      </c>
      <c r="BM176" s="161">
        <v>5550</v>
      </c>
      <c r="BN176" s="157">
        <v>44326</v>
      </c>
      <c r="BO176" s="156">
        <v>53210636</v>
      </c>
      <c r="BQ176">
        <f t="shared" si="74"/>
        <v>41161</v>
      </c>
    </row>
    <row r="177" spans="1:69">
      <c r="A177" s="182">
        <v>168</v>
      </c>
      <c r="B177" s="162">
        <v>44326</v>
      </c>
      <c r="C177" s="130">
        <v>15</v>
      </c>
      <c r="D177" s="131">
        <v>2</v>
      </c>
      <c r="E177">
        <v>41162</v>
      </c>
      <c r="F177">
        <v>41162</v>
      </c>
      <c r="G177" s="133">
        <v>80</v>
      </c>
      <c r="I177" s="169" t="s">
        <v>249</v>
      </c>
      <c r="J177" s="161">
        <v>5550</v>
      </c>
      <c r="R177" s="133" t="s">
        <v>72</v>
      </c>
      <c r="W177" s="162">
        <v>44326</v>
      </c>
      <c r="AB177" s="168" t="s">
        <v>1</v>
      </c>
      <c r="AD177" s="163" t="str">
        <f t="shared" si="56"/>
        <v>202105100150000200000000000000041162000000000000000411628000000000000000000000RUSSO MALDONADO Lara          000000000555000000000000000000000000000000000000000000000000000000000000000000000000000000000000000000000000000000000000PES00000000000000000000000000020210510</v>
      </c>
      <c r="AE177" s="164" t="str">
        <f t="shared" si="57"/>
        <v>0150000200000000000000041162Exento</v>
      </c>
      <c r="AF177" s="170">
        <v>168</v>
      </c>
      <c r="AG177" s="141" t="str">
        <f t="shared" si="58"/>
        <v>20210510</v>
      </c>
      <c r="AH177" s="141" t="str">
        <f t="shared" si="59"/>
        <v>015</v>
      </c>
      <c r="AI177" s="141" t="str">
        <f t="shared" si="60"/>
        <v>00002</v>
      </c>
      <c r="AJ177" s="141" t="str">
        <f t="shared" si="61"/>
        <v>00000000000000041162</v>
      </c>
      <c r="AK177" s="141" t="str">
        <f t="shared" si="62"/>
        <v>00000000000000041162</v>
      </c>
      <c r="AL177" s="165" t="str">
        <f t="shared" si="63"/>
        <v>80</v>
      </c>
      <c r="AM177" s="141" t="str">
        <f t="shared" si="64"/>
        <v>00000000000000000000</v>
      </c>
      <c r="AN177" s="143" t="str">
        <f t="shared" si="65"/>
        <v xml:space="preserve">RUSSO MALDONADO Lara          </v>
      </c>
      <c r="AO177" s="141" t="str">
        <f t="shared" si="66"/>
        <v>000000000555000</v>
      </c>
      <c r="AP177" s="141" t="str">
        <f t="shared" si="66"/>
        <v>000000000000000</v>
      </c>
      <c r="AQ177" s="141" t="str">
        <f t="shared" si="66"/>
        <v>000000000000000</v>
      </c>
      <c r="AR177" s="141" t="str">
        <f t="shared" si="53"/>
        <v>000000000000000</v>
      </c>
      <c r="AS177" s="141" t="str">
        <f t="shared" si="53"/>
        <v>000000000000000</v>
      </c>
      <c r="AT177" s="141" t="str">
        <f t="shared" si="53"/>
        <v>000000000000000</v>
      </c>
      <c r="AU177" s="141" t="str">
        <f t="shared" si="53"/>
        <v>000000000000000</v>
      </c>
      <c r="AV177" s="141" t="str">
        <f t="shared" si="54"/>
        <v>000000000000000</v>
      </c>
      <c r="AW177" s="165" t="str">
        <f t="shared" si="55"/>
        <v>PES</v>
      </c>
      <c r="AX177" s="141" t="str">
        <f t="shared" si="67"/>
        <v>0000000000</v>
      </c>
      <c r="AY177" s="142">
        <f t="shared" si="68"/>
        <v>0</v>
      </c>
      <c r="AZ177" s="142">
        <f t="shared" si="68"/>
        <v>0</v>
      </c>
      <c r="BA177" s="141" t="str">
        <f t="shared" si="69"/>
        <v>000000000000000</v>
      </c>
      <c r="BB177" s="141" t="str">
        <f t="shared" si="70"/>
        <v>20210510</v>
      </c>
      <c r="BE177" s="141" t="str">
        <f t="shared" si="71"/>
        <v>000000000000000</v>
      </c>
      <c r="BF177" s="144" t="str">
        <f t="shared" si="71"/>
        <v>000000000000000</v>
      </c>
      <c r="BG177" s="80" t="str">
        <f t="shared" si="72"/>
        <v>0002</v>
      </c>
      <c r="BH177" t="str">
        <f t="shared" si="73"/>
        <v>000000000000000</v>
      </c>
      <c r="BI177" s="170">
        <v>168</v>
      </c>
      <c r="BJ177" s="156">
        <v>100140683</v>
      </c>
      <c r="BK177" s="156">
        <v>200041162</v>
      </c>
      <c r="BL177" s="156" t="s">
        <v>249</v>
      </c>
      <c r="BM177" s="161">
        <v>5550</v>
      </c>
      <c r="BN177" s="157">
        <v>44326</v>
      </c>
      <c r="BO177" s="156">
        <v>53897966</v>
      </c>
      <c r="BQ177">
        <f t="shared" si="74"/>
        <v>41162</v>
      </c>
    </row>
    <row r="178" spans="1:69">
      <c r="A178" s="181">
        <v>169</v>
      </c>
      <c r="B178" s="162">
        <v>44326</v>
      </c>
      <c r="C178" s="130">
        <v>15</v>
      </c>
      <c r="D178" s="131">
        <v>2</v>
      </c>
      <c r="E178">
        <v>41163</v>
      </c>
      <c r="F178">
        <v>41163</v>
      </c>
      <c r="G178" s="133">
        <v>80</v>
      </c>
      <c r="I178" s="169" t="s">
        <v>250</v>
      </c>
      <c r="J178" s="161">
        <v>5550</v>
      </c>
      <c r="R178" s="133" t="s">
        <v>72</v>
      </c>
      <c r="W178" s="162">
        <v>44326</v>
      </c>
      <c r="AB178" s="168" t="s">
        <v>1</v>
      </c>
      <c r="AD178" s="163" t="str">
        <f t="shared" si="56"/>
        <v>202105100150000200000000000000041163000000000000000411638000000000000000000000MURACA Simon Francisca        000000000555000000000000000000000000000000000000000000000000000000000000000000000000000000000000000000000000000000000000PES00000000000000000000000000020210510</v>
      </c>
      <c r="AE178" s="164" t="str">
        <f t="shared" si="57"/>
        <v>0150000200000000000000041163Exento</v>
      </c>
      <c r="AF178" s="170">
        <v>169</v>
      </c>
      <c r="AG178" s="141" t="str">
        <f t="shared" si="58"/>
        <v>20210510</v>
      </c>
      <c r="AH178" s="141" t="str">
        <f t="shared" si="59"/>
        <v>015</v>
      </c>
      <c r="AI178" s="141" t="str">
        <f t="shared" si="60"/>
        <v>00002</v>
      </c>
      <c r="AJ178" s="141" t="str">
        <f t="shared" si="61"/>
        <v>00000000000000041163</v>
      </c>
      <c r="AK178" s="141" t="str">
        <f t="shared" si="62"/>
        <v>00000000000000041163</v>
      </c>
      <c r="AL178" s="165" t="str">
        <f t="shared" si="63"/>
        <v>80</v>
      </c>
      <c r="AM178" s="141" t="str">
        <f t="shared" si="64"/>
        <v>00000000000000000000</v>
      </c>
      <c r="AN178" s="143" t="str">
        <f t="shared" si="65"/>
        <v xml:space="preserve">MURACA Simon Francisca        </v>
      </c>
      <c r="AO178" s="141" t="str">
        <f t="shared" si="66"/>
        <v>000000000555000</v>
      </c>
      <c r="AP178" s="141" t="str">
        <f t="shared" si="66"/>
        <v>000000000000000</v>
      </c>
      <c r="AQ178" s="141" t="str">
        <f t="shared" si="66"/>
        <v>000000000000000</v>
      </c>
      <c r="AR178" s="141" t="str">
        <f t="shared" si="53"/>
        <v>000000000000000</v>
      </c>
      <c r="AS178" s="141" t="str">
        <f t="shared" si="53"/>
        <v>000000000000000</v>
      </c>
      <c r="AT178" s="141" t="str">
        <f t="shared" si="53"/>
        <v>000000000000000</v>
      </c>
      <c r="AU178" s="141" t="str">
        <f t="shared" si="53"/>
        <v>000000000000000</v>
      </c>
      <c r="AV178" s="141" t="str">
        <f t="shared" si="54"/>
        <v>000000000000000</v>
      </c>
      <c r="AW178" s="165" t="str">
        <f t="shared" si="55"/>
        <v>PES</v>
      </c>
      <c r="AX178" s="141" t="str">
        <f t="shared" si="67"/>
        <v>0000000000</v>
      </c>
      <c r="AY178" s="142">
        <f t="shared" si="68"/>
        <v>0</v>
      </c>
      <c r="AZ178" s="142">
        <f t="shared" si="68"/>
        <v>0</v>
      </c>
      <c r="BA178" s="141" t="str">
        <f t="shared" si="69"/>
        <v>000000000000000</v>
      </c>
      <c r="BB178" s="141" t="str">
        <f t="shared" si="70"/>
        <v>20210510</v>
      </c>
      <c r="BE178" s="141" t="str">
        <f t="shared" si="71"/>
        <v>000000000000000</v>
      </c>
      <c r="BF178" s="144" t="str">
        <f t="shared" si="71"/>
        <v>000000000000000</v>
      </c>
      <c r="BG178" s="80" t="str">
        <f t="shared" si="72"/>
        <v>0002</v>
      </c>
      <c r="BH178" t="str">
        <f t="shared" si="73"/>
        <v>000000000000000</v>
      </c>
      <c r="BI178" s="170">
        <v>169</v>
      </c>
      <c r="BJ178" s="156">
        <v>100140641</v>
      </c>
      <c r="BK178" s="156">
        <v>200041163</v>
      </c>
      <c r="BL178" s="156" t="s">
        <v>250</v>
      </c>
      <c r="BM178" s="161">
        <v>5550</v>
      </c>
      <c r="BN178" s="157">
        <v>44326</v>
      </c>
      <c r="BO178" s="156">
        <v>54668769</v>
      </c>
      <c r="BQ178">
        <f t="shared" si="74"/>
        <v>41163</v>
      </c>
    </row>
    <row r="179" spans="1:69">
      <c r="A179" s="182">
        <v>170</v>
      </c>
      <c r="B179" s="162">
        <v>44326</v>
      </c>
      <c r="C179" s="130">
        <v>15</v>
      </c>
      <c r="D179" s="131">
        <v>2</v>
      </c>
      <c r="E179">
        <v>41164</v>
      </c>
      <c r="F179">
        <v>41164</v>
      </c>
      <c r="G179" s="133">
        <v>80</v>
      </c>
      <c r="I179" s="169" t="s">
        <v>251</v>
      </c>
      <c r="J179" s="161">
        <v>5500</v>
      </c>
      <c r="R179" s="133" t="s">
        <v>72</v>
      </c>
      <c r="W179" s="162">
        <v>44326</v>
      </c>
      <c r="AB179" s="168" t="s">
        <v>1</v>
      </c>
      <c r="AD179" s="163" t="str">
        <f t="shared" si="56"/>
        <v>202105100150000200000000000000041164000000000000000411648000000000000000000000CIOLLI Santiago               000000000550000000000000000000000000000000000000000000000000000000000000000000000000000000000000000000000000000000000000PES00000000000000000000000000020210510</v>
      </c>
      <c r="AE179" s="164" t="str">
        <f t="shared" si="57"/>
        <v>0150000200000000000000041164Exento</v>
      </c>
      <c r="AF179" s="170">
        <v>170</v>
      </c>
      <c r="AG179" s="141" t="str">
        <f t="shared" si="58"/>
        <v>20210510</v>
      </c>
      <c r="AH179" s="141" t="str">
        <f t="shared" si="59"/>
        <v>015</v>
      </c>
      <c r="AI179" s="141" t="str">
        <f t="shared" si="60"/>
        <v>00002</v>
      </c>
      <c r="AJ179" s="141" t="str">
        <f t="shared" si="61"/>
        <v>00000000000000041164</v>
      </c>
      <c r="AK179" s="141" t="str">
        <f t="shared" si="62"/>
        <v>00000000000000041164</v>
      </c>
      <c r="AL179" s="165" t="str">
        <f t="shared" si="63"/>
        <v>80</v>
      </c>
      <c r="AM179" s="141" t="str">
        <f t="shared" si="64"/>
        <v>00000000000000000000</v>
      </c>
      <c r="AN179" s="143" t="str">
        <f t="shared" si="65"/>
        <v xml:space="preserve">CIOLLI Santiago               </v>
      </c>
      <c r="AO179" s="141" t="str">
        <f t="shared" si="66"/>
        <v>000000000550000</v>
      </c>
      <c r="AP179" s="141" t="str">
        <f t="shared" si="66"/>
        <v>000000000000000</v>
      </c>
      <c r="AQ179" s="141" t="str">
        <f t="shared" si="66"/>
        <v>000000000000000</v>
      </c>
      <c r="AR179" s="141" t="str">
        <f t="shared" si="53"/>
        <v>000000000000000</v>
      </c>
      <c r="AS179" s="141" t="str">
        <f t="shared" si="53"/>
        <v>000000000000000</v>
      </c>
      <c r="AT179" s="141" t="str">
        <f t="shared" si="53"/>
        <v>000000000000000</v>
      </c>
      <c r="AU179" s="141" t="str">
        <f t="shared" si="53"/>
        <v>000000000000000</v>
      </c>
      <c r="AV179" s="141" t="str">
        <f t="shared" si="54"/>
        <v>000000000000000</v>
      </c>
      <c r="AW179" s="165" t="str">
        <f t="shared" si="55"/>
        <v>PES</v>
      </c>
      <c r="AX179" s="141" t="str">
        <f t="shared" si="67"/>
        <v>0000000000</v>
      </c>
      <c r="AY179" s="142">
        <f t="shared" si="68"/>
        <v>0</v>
      </c>
      <c r="AZ179" s="142">
        <f t="shared" si="68"/>
        <v>0</v>
      </c>
      <c r="BA179" s="141" t="str">
        <f t="shared" si="69"/>
        <v>000000000000000</v>
      </c>
      <c r="BB179" s="141" t="str">
        <f t="shared" si="70"/>
        <v>20210510</v>
      </c>
      <c r="BE179" s="141" t="str">
        <f t="shared" si="71"/>
        <v>000000000000000</v>
      </c>
      <c r="BF179" s="144" t="str">
        <f t="shared" si="71"/>
        <v>000000000000000</v>
      </c>
      <c r="BG179" s="80" t="str">
        <f t="shared" si="72"/>
        <v>0002</v>
      </c>
      <c r="BH179" t="str">
        <f t="shared" si="73"/>
        <v>000000000000000</v>
      </c>
      <c r="BI179" s="170">
        <v>170</v>
      </c>
      <c r="BJ179" s="156">
        <v>100140744</v>
      </c>
      <c r="BK179" s="156">
        <v>200041164</v>
      </c>
      <c r="BL179" s="156" t="s">
        <v>251</v>
      </c>
      <c r="BM179" s="161">
        <v>5500</v>
      </c>
      <c r="BN179" s="157">
        <v>44326</v>
      </c>
      <c r="BO179" s="156">
        <v>51051833</v>
      </c>
      <c r="BQ179">
        <f t="shared" si="74"/>
        <v>41164</v>
      </c>
    </row>
    <row r="180" spans="1:69">
      <c r="A180" s="181">
        <v>171</v>
      </c>
      <c r="B180" s="162">
        <v>44326</v>
      </c>
      <c r="C180" s="130">
        <v>15</v>
      </c>
      <c r="D180" s="131">
        <v>2</v>
      </c>
      <c r="E180">
        <v>41165</v>
      </c>
      <c r="F180">
        <v>41165</v>
      </c>
      <c r="G180" s="133">
        <v>80</v>
      </c>
      <c r="I180" s="169" t="s">
        <v>252</v>
      </c>
      <c r="J180" s="161">
        <v>5500</v>
      </c>
      <c r="R180" s="133" t="s">
        <v>72</v>
      </c>
      <c r="W180" s="162">
        <v>44326</v>
      </c>
      <c r="AB180" s="168" t="s">
        <v>1</v>
      </c>
      <c r="AD180" s="163" t="str">
        <f t="shared" si="56"/>
        <v>202105100150000200000000000000041165000000000000000411658000000000000000000000TOLEDO GONZALO Adrian         000000000550000000000000000000000000000000000000000000000000000000000000000000000000000000000000000000000000000000000000PES00000000000000000000000000020210510</v>
      </c>
      <c r="AE180" s="164" t="str">
        <f t="shared" si="57"/>
        <v>0150000200000000000000041165Exento</v>
      </c>
      <c r="AF180" s="170">
        <v>171</v>
      </c>
      <c r="AG180" s="141" t="str">
        <f t="shared" si="58"/>
        <v>20210510</v>
      </c>
      <c r="AH180" s="141" t="str">
        <f t="shared" si="59"/>
        <v>015</v>
      </c>
      <c r="AI180" s="141" t="str">
        <f t="shared" si="60"/>
        <v>00002</v>
      </c>
      <c r="AJ180" s="141" t="str">
        <f t="shared" si="61"/>
        <v>00000000000000041165</v>
      </c>
      <c r="AK180" s="141" t="str">
        <f t="shared" si="62"/>
        <v>00000000000000041165</v>
      </c>
      <c r="AL180" s="165" t="str">
        <f t="shared" si="63"/>
        <v>80</v>
      </c>
      <c r="AM180" s="141" t="str">
        <f t="shared" si="64"/>
        <v>00000000000000000000</v>
      </c>
      <c r="AN180" s="143" t="str">
        <f t="shared" si="65"/>
        <v xml:space="preserve">TOLEDO GONZALO Adrian         </v>
      </c>
      <c r="AO180" s="141" t="str">
        <f t="shared" si="66"/>
        <v>000000000550000</v>
      </c>
      <c r="AP180" s="141" t="str">
        <f t="shared" si="66"/>
        <v>000000000000000</v>
      </c>
      <c r="AQ180" s="141" t="str">
        <f t="shared" si="66"/>
        <v>000000000000000</v>
      </c>
      <c r="AR180" s="141" t="str">
        <f t="shared" si="53"/>
        <v>000000000000000</v>
      </c>
      <c r="AS180" s="141" t="str">
        <f t="shared" si="53"/>
        <v>000000000000000</v>
      </c>
      <c r="AT180" s="141" t="str">
        <f t="shared" si="53"/>
        <v>000000000000000</v>
      </c>
      <c r="AU180" s="141" t="str">
        <f t="shared" si="53"/>
        <v>000000000000000</v>
      </c>
      <c r="AV180" s="141" t="str">
        <f t="shared" si="54"/>
        <v>000000000000000</v>
      </c>
      <c r="AW180" s="165" t="str">
        <f t="shared" si="55"/>
        <v>PES</v>
      </c>
      <c r="AX180" s="141" t="str">
        <f t="shared" si="67"/>
        <v>0000000000</v>
      </c>
      <c r="AY180" s="142">
        <f t="shared" si="68"/>
        <v>0</v>
      </c>
      <c r="AZ180" s="142">
        <f t="shared" si="68"/>
        <v>0</v>
      </c>
      <c r="BA180" s="141" t="str">
        <f t="shared" si="69"/>
        <v>000000000000000</v>
      </c>
      <c r="BB180" s="141" t="str">
        <f t="shared" si="70"/>
        <v>20210510</v>
      </c>
      <c r="BE180" s="141" t="str">
        <f t="shared" si="71"/>
        <v>000000000000000</v>
      </c>
      <c r="BF180" s="144" t="str">
        <f t="shared" si="71"/>
        <v>000000000000000</v>
      </c>
      <c r="BG180" s="80" t="str">
        <f t="shared" si="72"/>
        <v>0002</v>
      </c>
      <c r="BH180" t="str">
        <f t="shared" si="73"/>
        <v>000000000000000</v>
      </c>
      <c r="BI180" s="170">
        <v>171</v>
      </c>
      <c r="BJ180" s="156">
        <v>100140814</v>
      </c>
      <c r="BK180" s="156">
        <v>200041165</v>
      </c>
      <c r="BL180" s="156" t="s">
        <v>252</v>
      </c>
      <c r="BM180" s="161">
        <v>5500</v>
      </c>
      <c r="BN180" s="157">
        <v>44326</v>
      </c>
      <c r="BO180" s="156">
        <v>50149519</v>
      </c>
      <c r="BQ180">
        <f t="shared" si="74"/>
        <v>41165</v>
      </c>
    </row>
    <row r="181" spans="1:69">
      <c r="A181" s="182">
        <v>172</v>
      </c>
      <c r="B181" s="162">
        <v>44326</v>
      </c>
      <c r="C181" s="130">
        <v>15</v>
      </c>
      <c r="D181" s="131">
        <v>2</v>
      </c>
      <c r="E181">
        <v>41166</v>
      </c>
      <c r="F181">
        <v>41166</v>
      </c>
      <c r="G181" s="133">
        <v>80</v>
      </c>
      <c r="I181" s="169" t="s">
        <v>253</v>
      </c>
      <c r="J181" s="161">
        <v>6150</v>
      </c>
      <c r="R181" s="133" t="s">
        <v>72</v>
      </c>
      <c r="W181" s="162">
        <v>44326</v>
      </c>
      <c r="AB181" s="168" t="s">
        <v>1</v>
      </c>
      <c r="AD181" s="163" t="str">
        <f t="shared" si="56"/>
        <v>202105100150000200000000000000041166000000000000000411668000000000000000000000GONZALEZ AQUINO Agustina      000000000615000000000000000000000000000000000000000000000000000000000000000000000000000000000000000000000000000000000000PES00000000000000000000000000020210510</v>
      </c>
      <c r="AE181" s="164" t="str">
        <f t="shared" si="57"/>
        <v>0150000200000000000000041166Exento</v>
      </c>
      <c r="AF181" s="170">
        <v>172</v>
      </c>
      <c r="AG181" s="141" t="str">
        <f t="shared" si="58"/>
        <v>20210510</v>
      </c>
      <c r="AH181" s="141" t="str">
        <f t="shared" si="59"/>
        <v>015</v>
      </c>
      <c r="AI181" s="141" t="str">
        <f t="shared" si="60"/>
        <v>00002</v>
      </c>
      <c r="AJ181" s="141" t="str">
        <f t="shared" si="61"/>
        <v>00000000000000041166</v>
      </c>
      <c r="AK181" s="141" t="str">
        <f t="shared" si="62"/>
        <v>00000000000000041166</v>
      </c>
      <c r="AL181" s="165" t="str">
        <f t="shared" si="63"/>
        <v>80</v>
      </c>
      <c r="AM181" s="141" t="str">
        <f t="shared" si="64"/>
        <v>00000000000000000000</v>
      </c>
      <c r="AN181" s="143" t="str">
        <f t="shared" si="65"/>
        <v xml:space="preserve">GONZALEZ AQUINO Agustina      </v>
      </c>
      <c r="AO181" s="141" t="str">
        <f t="shared" si="66"/>
        <v>000000000615000</v>
      </c>
      <c r="AP181" s="141" t="str">
        <f t="shared" si="66"/>
        <v>000000000000000</v>
      </c>
      <c r="AQ181" s="141" t="str">
        <f t="shared" si="66"/>
        <v>000000000000000</v>
      </c>
      <c r="AR181" s="141" t="str">
        <f t="shared" si="53"/>
        <v>000000000000000</v>
      </c>
      <c r="AS181" s="141" t="str">
        <f t="shared" si="53"/>
        <v>000000000000000</v>
      </c>
      <c r="AT181" s="141" t="str">
        <f t="shared" si="53"/>
        <v>000000000000000</v>
      </c>
      <c r="AU181" s="141" t="str">
        <f t="shared" si="53"/>
        <v>000000000000000</v>
      </c>
      <c r="AV181" s="141" t="str">
        <f t="shared" si="54"/>
        <v>000000000000000</v>
      </c>
      <c r="AW181" s="165" t="str">
        <f t="shared" si="55"/>
        <v>PES</v>
      </c>
      <c r="AX181" s="141" t="str">
        <f t="shared" si="67"/>
        <v>0000000000</v>
      </c>
      <c r="AY181" s="142">
        <f t="shared" si="68"/>
        <v>0</v>
      </c>
      <c r="AZ181" s="142">
        <f t="shared" si="68"/>
        <v>0</v>
      </c>
      <c r="BA181" s="141" t="str">
        <f t="shared" si="69"/>
        <v>000000000000000</v>
      </c>
      <c r="BB181" s="141" t="str">
        <f t="shared" si="70"/>
        <v>20210510</v>
      </c>
      <c r="BE181" s="141" t="str">
        <f t="shared" si="71"/>
        <v>000000000000000</v>
      </c>
      <c r="BF181" s="144" t="str">
        <f t="shared" si="71"/>
        <v>000000000000000</v>
      </c>
      <c r="BG181" s="80" t="str">
        <f t="shared" si="72"/>
        <v>0002</v>
      </c>
      <c r="BH181" t="str">
        <f t="shared" si="73"/>
        <v>000000000000000</v>
      </c>
      <c r="BI181" s="170">
        <v>172</v>
      </c>
      <c r="BJ181" s="156">
        <v>100140961</v>
      </c>
      <c r="BK181" s="156">
        <v>200041166</v>
      </c>
      <c r="BL181" s="156" t="s">
        <v>253</v>
      </c>
      <c r="BM181" s="161">
        <v>6150</v>
      </c>
      <c r="BN181" s="157">
        <v>44326</v>
      </c>
      <c r="BO181" s="156">
        <v>49524936</v>
      </c>
      <c r="BQ181">
        <f t="shared" si="74"/>
        <v>41166</v>
      </c>
    </row>
    <row r="182" spans="1:69">
      <c r="A182" s="181">
        <v>173</v>
      </c>
      <c r="B182" s="162">
        <v>44326</v>
      </c>
      <c r="C182" s="130">
        <v>15</v>
      </c>
      <c r="D182" s="131">
        <v>2</v>
      </c>
      <c r="E182">
        <v>41167</v>
      </c>
      <c r="F182">
        <v>41167</v>
      </c>
      <c r="G182" s="133">
        <v>80</v>
      </c>
      <c r="I182" s="169" t="s">
        <v>254</v>
      </c>
      <c r="J182" s="161">
        <v>6150</v>
      </c>
      <c r="R182" s="133" t="s">
        <v>72</v>
      </c>
      <c r="W182" s="162">
        <v>44326</v>
      </c>
      <c r="AB182" s="168" t="s">
        <v>1</v>
      </c>
      <c r="AD182" s="163" t="str">
        <f t="shared" si="56"/>
        <v>202105100150000200000000000000041167000000000000000411678000000000000000000000SILVA LUCENA Uriel            000000000615000000000000000000000000000000000000000000000000000000000000000000000000000000000000000000000000000000000000PES00000000000000000000000000020210510</v>
      </c>
      <c r="AE182" s="164" t="str">
        <f t="shared" si="57"/>
        <v>0150000200000000000000041167Exento</v>
      </c>
      <c r="AF182" s="170">
        <v>173</v>
      </c>
      <c r="AG182" s="141" t="str">
        <f t="shared" si="58"/>
        <v>20210510</v>
      </c>
      <c r="AH182" s="141" t="str">
        <f t="shared" si="59"/>
        <v>015</v>
      </c>
      <c r="AI182" s="141" t="str">
        <f t="shared" si="60"/>
        <v>00002</v>
      </c>
      <c r="AJ182" s="141" t="str">
        <f t="shared" si="61"/>
        <v>00000000000000041167</v>
      </c>
      <c r="AK182" s="141" t="str">
        <f t="shared" si="62"/>
        <v>00000000000000041167</v>
      </c>
      <c r="AL182" s="165" t="str">
        <f t="shared" si="63"/>
        <v>80</v>
      </c>
      <c r="AM182" s="141" t="str">
        <f t="shared" si="64"/>
        <v>00000000000000000000</v>
      </c>
      <c r="AN182" s="143" t="str">
        <f t="shared" si="65"/>
        <v xml:space="preserve">SILVA LUCENA Uriel            </v>
      </c>
      <c r="AO182" s="141" t="str">
        <f t="shared" si="66"/>
        <v>000000000615000</v>
      </c>
      <c r="AP182" s="141" t="str">
        <f t="shared" si="66"/>
        <v>000000000000000</v>
      </c>
      <c r="AQ182" s="141" t="str">
        <f t="shared" si="66"/>
        <v>000000000000000</v>
      </c>
      <c r="AR182" s="141" t="str">
        <f t="shared" si="53"/>
        <v>000000000000000</v>
      </c>
      <c r="AS182" s="141" t="str">
        <f t="shared" si="53"/>
        <v>000000000000000</v>
      </c>
      <c r="AT182" s="141" t="str">
        <f t="shared" si="53"/>
        <v>000000000000000</v>
      </c>
      <c r="AU182" s="141" t="str">
        <f t="shared" si="53"/>
        <v>000000000000000</v>
      </c>
      <c r="AV182" s="141" t="str">
        <f t="shared" si="54"/>
        <v>000000000000000</v>
      </c>
      <c r="AW182" s="165" t="str">
        <f t="shared" si="55"/>
        <v>PES</v>
      </c>
      <c r="AX182" s="141" t="str">
        <f t="shared" si="67"/>
        <v>0000000000</v>
      </c>
      <c r="AY182" s="142">
        <f t="shared" si="68"/>
        <v>0</v>
      </c>
      <c r="AZ182" s="142">
        <f t="shared" si="68"/>
        <v>0</v>
      </c>
      <c r="BA182" s="141" t="str">
        <f t="shared" si="69"/>
        <v>000000000000000</v>
      </c>
      <c r="BB182" s="141" t="str">
        <f t="shared" si="70"/>
        <v>20210510</v>
      </c>
      <c r="BE182" s="141" t="str">
        <f t="shared" si="71"/>
        <v>000000000000000</v>
      </c>
      <c r="BF182" s="144" t="str">
        <f t="shared" si="71"/>
        <v>000000000000000</v>
      </c>
      <c r="BG182" s="80" t="str">
        <f t="shared" si="72"/>
        <v>0002</v>
      </c>
      <c r="BH182" t="str">
        <f t="shared" si="73"/>
        <v>000000000000000</v>
      </c>
      <c r="BI182" s="170">
        <v>173</v>
      </c>
      <c r="BJ182" s="156">
        <v>100141027</v>
      </c>
      <c r="BK182" s="156">
        <v>200041167</v>
      </c>
      <c r="BL182" s="156" t="s">
        <v>254</v>
      </c>
      <c r="BM182" s="161">
        <v>6150</v>
      </c>
      <c r="BN182" s="157">
        <v>44326</v>
      </c>
      <c r="BO182" s="156">
        <v>47480958</v>
      </c>
      <c r="BQ182">
        <f t="shared" si="74"/>
        <v>41167</v>
      </c>
    </row>
    <row r="183" spans="1:69">
      <c r="A183" s="182">
        <v>174</v>
      </c>
      <c r="B183" s="162">
        <v>44326</v>
      </c>
      <c r="C183" s="130">
        <v>15</v>
      </c>
      <c r="D183" s="131">
        <v>2</v>
      </c>
      <c r="E183">
        <v>41168</v>
      </c>
      <c r="F183">
        <v>41168</v>
      </c>
      <c r="G183" s="133">
        <v>80</v>
      </c>
      <c r="I183" s="169" t="s">
        <v>255</v>
      </c>
      <c r="J183" s="161">
        <v>6500</v>
      </c>
      <c r="R183" s="133" t="s">
        <v>72</v>
      </c>
      <c r="W183" s="162">
        <v>44326</v>
      </c>
      <c r="AB183" s="168" t="s">
        <v>1</v>
      </c>
      <c r="AD183" s="163" t="str">
        <f t="shared" si="56"/>
        <v>202105100150000200000000000000041168000000000000000411688000000000000000000000PESOLANO Aymara               000000000650000000000000000000000000000000000000000000000000000000000000000000000000000000000000000000000000000000000000PES00000000000000000000000000020210510</v>
      </c>
      <c r="AE183" s="164" t="str">
        <f t="shared" si="57"/>
        <v>0150000200000000000000041168Exento</v>
      </c>
      <c r="AF183" s="170">
        <v>174</v>
      </c>
      <c r="AG183" s="141" t="str">
        <f t="shared" si="58"/>
        <v>20210510</v>
      </c>
      <c r="AH183" s="141" t="str">
        <f t="shared" si="59"/>
        <v>015</v>
      </c>
      <c r="AI183" s="141" t="str">
        <f t="shared" si="60"/>
        <v>00002</v>
      </c>
      <c r="AJ183" s="141" t="str">
        <f t="shared" si="61"/>
        <v>00000000000000041168</v>
      </c>
      <c r="AK183" s="141" t="str">
        <f t="shared" si="62"/>
        <v>00000000000000041168</v>
      </c>
      <c r="AL183" s="165" t="str">
        <f t="shared" si="63"/>
        <v>80</v>
      </c>
      <c r="AM183" s="141" t="str">
        <f t="shared" si="64"/>
        <v>00000000000000000000</v>
      </c>
      <c r="AN183" s="143" t="str">
        <f t="shared" si="65"/>
        <v xml:space="preserve">PESOLANO Aymara               </v>
      </c>
      <c r="AO183" s="141" t="str">
        <f t="shared" si="66"/>
        <v>000000000650000</v>
      </c>
      <c r="AP183" s="141" t="str">
        <f t="shared" si="66"/>
        <v>000000000000000</v>
      </c>
      <c r="AQ183" s="141" t="str">
        <f t="shared" si="66"/>
        <v>000000000000000</v>
      </c>
      <c r="AR183" s="141" t="str">
        <f t="shared" si="53"/>
        <v>000000000000000</v>
      </c>
      <c r="AS183" s="141" t="str">
        <f t="shared" si="53"/>
        <v>000000000000000</v>
      </c>
      <c r="AT183" s="141" t="str">
        <f t="shared" si="53"/>
        <v>000000000000000</v>
      </c>
      <c r="AU183" s="141" t="str">
        <f t="shared" si="53"/>
        <v>000000000000000</v>
      </c>
      <c r="AV183" s="141" t="str">
        <f t="shared" si="54"/>
        <v>000000000000000</v>
      </c>
      <c r="AW183" s="165" t="str">
        <f t="shared" si="55"/>
        <v>PES</v>
      </c>
      <c r="AX183" s="141" t="str">
        <f t="shared" si="67"/>
        <v>0000000000</v>
      </c>
      <c r="AY183" s="142">
        <f t="shared" si="68"/>
        <v>0</v>
      </c>
      <c r="AZ183" s="142">
        <f t="shared" si="68"/>
        <v>0</v>
      </c>
      <c r="BA183" s="141" t="str">
        <f t="shared" si="69"/>
        <v>000000000000000</v>
      </c>
      <c r="BB183" s="141" t="str">
        <f t="shared" si="70"/>
        <v>20210510</v>
      </c>
      <c r="BE183" s="141" t="str">
        <f t="shared" si="71"/>
        <v>000000000000000</v>
      </c>
      <c r="BF183" s="144" t="str">
        <f t="shared" si="71"/>
        <v>000000000000000</v>
      </c>
      <c r="BG183" s="80" t="str">
        <f t="shared" si="72"/>
        <v>0002</v>
      </c>
      <c r="BH183" t="str">
        <f t="shared" si="73"/>
        <v>000000000000000</v>
      </c>
      <c r="BI183" s="170">
        <v>174</v>
      </c>
      <c r="BJ183" s="156">
        <v>100141059</v>
      </c>
      <c r="BK183" s="156">
        <v>200041168</v>
      </c>
      <c r="BL183" s="156" t="s">
        <v>255</v>
      </c>
      <c r="BM183" s="161">
        <v>6500</v>
      </c>
      <c r="BN183" s="157">
        <v>44326</v>
      </c>
      <c r="BO183" s="156">
        <v>47220518</v>
      </c>
      <c r="BQ183">
        <f t="shared" si="74"/>
        <v>41168</v>
      </c>
    </row>
    <row r="184" spans="1:69">
      <c r="A184" s="181">
        <v>175</v>
      </c>
      <c r="B184" s="162">
        <v>44326</v>
      </c>
      <c r="C184" s="130">
        <v>15</v>
      </c>
      <c r="D184" s="131">
        <v>2</v>
      </c>
      <c r="E184">
        <v>41169</v>
      </c>
      <c r="F184">
        <v>41169</v>
      </c>
      <c r="G184" s="133">
        <v>80</v>
      </c>
      <c r="I184" s="169" t="s">
        <v>256</v>
      </c>
      <c r="J184" s="161">
        <v>6500</v>
      </c>
      <c r="R184" s="133" t="s">
        <v>72</v>
      </c>
      <c r="W184" s="162">
        <v>44326</v>
      </c>
      <c r="AB184" s="168" t="s">
        <v>1</v>
      </c>
      <c r="AD184" s="163" t="str">
        <f t="shared" si="56"/>
        <v>202105100150000200000000000000041169000000000000000411698000000000000000000000GONZALEZ AQUINO Martina       000000000650000000000000000000000000000000000000000000000000000000000000000000000000000000000000000000000000000000000000PES00000000000000000000000000020210510</v>
      </c>
      <c r="AE184" s="164" t="str">
        <f t="shared" si="57"/>
        <v>0150000200000000000000041169Exento</v>
      </c>
      <c r="AF184" s="170">
        <v>175</v>
      </c>
      <c r="AG184" s="141" t="str">
        <f t="shared" si="58"/>
        <v>20210510</v>
      </c>
      <c r="AH184" s="141" t="str">
        <f t="shared" si="59"/>
        <v>015</v>
      </c>
      <c r="AI184" s="141" t="str">
        <f t="shared" si="60"/>
        <v>00002</v>
      </c>
      <c r="AJ184" s="141" t="str">
        <f t="shared" si="61"/>
        <v>00000000000000041169</v>
      </c>
      <c r="AK184" s="141" t="str">
        <f t="shared" si="62"/>
        <v>00000000000000041169</v>
      </c>
      <c r="AL184" s="165" t="str">
        <f t="shared" si="63"/>
        <v>80</v>
      </c>
      <c r="AM184" s="141" t="str">
        <f t="shared" si="64"/>
        <v>00000000000000000000</v>
      </c>
      <c r="AN184" s="143" t="str">
        <f t="shared" si="65"/>
        <v xml:space="preserve">GONZALEZ AQUINO Martina       </v>
      </c>
      <c r="AO184" s="141" t="str">
        <f t="shared" si="66"/>
        <v>000000000650000</v>
      </c>
      <c r="AP184" s="141" t="str">
        <f t="shared" si="66"/>
        <v>000000000000000</v>
      </c>
      <c r="AQ184" s="141" t="str">
        <f t="shared" si="66"/>
        <v>000000000000000</v>
      </c>
      <c r="AR184" s="141" t="str">
        <f t="shared" si="53"/>
        <v>000000000000000</v>
      </c>
      <c r="AS184" s="141" t="str">
        <f t="shared" si="53"/>
        <v>000000000000000</v>
      </c>
      <c r="AT184" s="141" t="str">
        <f t="shared" si="53"/>
        <v>000000000000000</v>
      </c>
      <c r="AU184" s="141" t="str">
        <f t="shared" si="53"/>
        <v>000000000000000</v>
      </c>
      <c r="AV184" s="141" t="str">
        <f t="shared" si="54"/>
        <v>000000000000000</v>
      </c>
      <c r="AW184" s="165" t="str">
        <f t="shared" si="55"/>
        <v>PES</v>
      </c>
      <c r="AX184" s="141" t="str">
        <f t="shared" si="67"/>
        <v>0000000000</v>
      </c>
      <c r="AY184" s="142">
        <f t="shared" si="68"/>
        <v>0</v>
      </c>
      <c r="AZ184" s="142">
        <f t="shared" si="68"/>
        <v>0</v>
      </c>
      <c r="BA184" s="141" t="str">
        <f t="shared" si="69"/>
        <v>000000000000000</v>
      </c>
      <c r="BB184" s="141" t="str">
        <f t="shared" si="70"/>
        <v>20210510</v>
      </c>
      <c r="BE184" s="141" t="str">
        <f t="shared" si="71"/>
        <v>000000000000000</v>
      </c>
      <c r="BF184" s="144" t="str">
        <f t="shared" si="71"/>
        <v>000000000000000</v>
      </c>
      <c r="BG184" s="80" t="str">
        <f t="shared" si="72"/>
        <v>0002</v>
      </c>
      <c r="BH184" t="str">
        <f t="shared" si="73"/>
        <v>000000000000000</v>
      </c>
      <c r="BI184" s="170">
        <v>175</v>
      </c>
      <c r="BJ184" s="156">
        <v>100141116</v>
      </c>
      <c r="BK184" s="156">
        <v>200041169</v>
      </c>
      <c r="BL184" s="156" t="s">
        <v>256</v>
      </c>
      <c r="BM184" s="161">
        <v>6500</v>
      </c>
      <c r="BN184" s="157">
        <v>44326</v>
      </c>
      <c r="BO184" s="156">
        <v>47735071</v>
      </c>
      <c r="BQ184">
        <f t="shared" si="74"/>
        <v>41169</v>
      </c>
    </row>
    <row r="185" spans="1:69">
      <c r="A185" s="182">
        <v>176</v>
      </c>
      <c r="B185" s="162">
        <v>44326</v>
      </c>
      <c r="C185" s="130">
        <v>15</v>
      </c>
      <c r="D185" s="131">
        <v>2</v>
      </c>
      <c r="E185">
        <v>41170</v>
      </c>
      <c r="F185">
        <v>41170</v>
      </c>
      <c r="G185" s="133">
        <v>80</v>
      </c>
      <c r="I185" s="169" t="s">
        <v>257</v>
      </c>
      <c r="J185" s="161">
        <v>4900</v>
      </c>
      <c r="R185" s="133" t="s">
        <v>72</v>
      </c>
      <c r="W185" s="162">
        <v>44326</v>
      </c>
      <c r="AB185" s="168" t="s">
        <v>1</v>
      </c>
      <c r="AD185" s="163" t="str">
        <f t="shared" si="56"/>
        <v>202105100150000200000000000000041170000000000000000411708000000000000000000000AGUILERA Santino              000000000490000000000000000000000000000000000000000000000000000000000000000000000000000000000000000000000000000000000000PES00000000000000000000000000020210510</v>
      </c>
      <c r="AE185" s="164" t="str">
        <f t="shared" si="57"/>
        <v>0150000200000000000000041170Exento</v>
      </c>
      <c r="AF185" s="170">
        <v>176</v>
      </c>
      <c r="AG185" s="141" t="str">
        <f t="shared" si="58"/>
        <v>20210510</v>
      </c>
      <c r="AH185" s="141" t="str">
        <f t="shared" si="59"/>
        <v>015</v>
      </c>
      <c r="AI185" s="141" t="str">
        <f t="shared" si="60"/>
        <v>00002</v>
      </c>
      <c r="AJ185" s="141" t="str">
        <f t="shared" si="61"/>
        <v>00000000000000041170</v>
      </c>
      <c r="AK185" s="141" t="str">
        <f t="shared" si="62"/>
        <v>00000000000000041170</v>
      </c>
      <c r="AL185" s="165" t="str">
        <f t="shared" si="63"/>
        <v>80</v>
      </c>
      <c r="AM185" s="141" t="str">
        <f t="shared" si="64"/>
        <v>00000000000000000000</v>
      </c>
      <c r="AN185" s="143" t="str">
        <f t="shared" si="65"/>
        <v xml:space="preserve">AGUILERA Santino              </v>
      </c>
      <c r="AO185" s="141" t="str">
        <f t="shared" si="66"/>
        <v>000000000490000</v>
      </c>
      <c r="AP185" s="141" t="str">
        <f t="shared" si="66"/>
        <v>000000000000000</v>
      </c>
      <c r="AQ185" s="141" t="str">
        <f t="shared" si="66"/>
        <v>000000000000000</v>
      </c>
      <c r="AR185" s="141" t="str">
        <f t="shared" si="53"/>
        <v>000000000000000</v>
      </c>
      <c r="AS185" s="141" t="str">
        <f t="shared" si="53"/>
        <v>000000000000000</v>
      </c>
      <c r="AT185" s="141" t="str">
        <f t="shared" si="53"/>
        <v>000000000000000</v>
      </c>
      <c r="AU185" s="141" t="str">
        <f t="shared" si="53"/>
        <v>000000000000000</v>
      </c>
      <c r="AV185" s="141" t="str">
        <f t="shared" si="54"/>
        <v>000000000000000</v>
      </c>
      <c r="AW185" s="165" t="str">
        <f t="shared" si="55"/>
        <v>PES</v>
      </c>
      <c r="AX185" s="141" t="str">
        <f t="shared" si="67"/>
        <v>0000000000</v>
      </c>
      <c r="AY185" s="142">
        <f t="shared" si="68"/>
        <v>0</v>
      </c>
      <c r="AZ185" s="142">
        <f t="shared" si="68"/>
        <v>0</v>
      </c>
      <c r="BA185" s="141" t="str">
        <f t="shared" si="69"/>
        <v>000000000000000</v>
      </c>
      <c r="BB185" s="141" t="str">
        <f t="shared" si="70"/>
        <v>20210510</v>
      </c>
      <c r="BE185" s="141" t="str">
        <f t="shared" si="71"/>
        <v>000000000000000</v>
      </c>
      <c r="BF185" s="144" t="str">
        <f t="shared" si="71"/>
        <v>000000000000000</v>
      </c>
      <c r="BG185" s="80" t="str">
        <f t="shared" si="72"/>
        <v>0002</v>
      </c>
      <c r="BH185" t="str">
        <f t="shared" si="73"/>
        <v>000000000000000</v>
      </c>
      <c r="BI185" s="170">
        <v>176</v>
      </c>
      <c r="BJ185" s="156">
        <v>100140553</v>
      </c>
      <c r="BK185" s="156">
        <v>200041170</v>
      </c>
      <c r="BL185" s="156" t="s">
        <v>257</v>
      </c>
      <c r="BM185" s="161">
        <v>4900</v>
      </c>
      <c r="BN185" s="157">
        <v>44326</v>
      </c>
      <c r="BO185" s="156">
        <v>55262527</v>
      </c>
      <c r="BQ185">
        <f t="shared" si="74"/>
        <v>41170</v>
      </c>
    </row>
    <row r="186" spans="1:69">
      <c r="A186" s="181">
        <v>177</v>
      </c>
      <c r="B186" s="162">
        <v>44326</v>
      </c>
      <c r="C186" s="130">
        <v>15</v>
      </c>
      <c r="D186" s="131">
        <v>2</v>
      </c>
      <c r="E186">
        <v>41171</v>
      </c>
      <c r="F186">
        <v>41171</v>
      </c>
      <c r="G186" s="133">
        <v>80</v>
      </c>
      <c r="I186" s="169" t="s">
        <v>258</v>
      </c>
      <c r="J186" s="161">
        <v>5550</v>
      </c>
      <c r="R186" s="133" t="s">
        <v>72</v>
      </c>
      <c r="W186" s="162">
        <v>44326</v>
      </c>
      <c r="AB186" s="168" t="s">
        <v>1</v>
      </c>
      <c r="AD186" s="163" t="str">
        <f t="shared" si="56"/>
        <v>202105100150000200000000000000041171000000000000000411718000000000000000000000CAPRI Santino                 000000000555000000000000000000000000000000000000000000000000000000000000000000000000000000000000000000000000000000000000PES00000000000000000000000000020210510</v>
      </c>
      <c r="AE186" s="164" t="str">
        <f t="shared" si="57"/>
        <v>0150000200000000000000041171Exento</v>
      </c>
      <c r="AF186" s="170">
        <v>177</v>
      </c>
      <c r="AG186" s="141" t="str">
        <f t="shared" si="58"/>
        <v>20210510</v>
      </c>
      <c r="AH186" s="141" t="str">
        <f t="shared" si="59"/>
        <v>015</v>
      </c>
      <c r="AI186" s="141" t="str">
        <f t="shared" si="60"/>
        <v>00002</v>
      </c>
      <c r="AJ186" s="141" t="str">
        <f t="shared" si="61"/>
        <v>00000000000000041171</v>
      </c>
      <c r="AK186" s="141" t="str">
        <f t="shared" si="62"/>
        <v>00000000000000041171</v>
      </c>
      <c r="AL186" s="165" t="str">
        <f t="shared" si="63"/>
        <v>80</v>
      </c>
      <c r="AM186" s="141" t="str">
        <f t="shared" si="64"/>
        <v>00000000000000000000</v>
      </c>
      <c r="AN186" s="143" t="str">
        <f t="shared" si="65"/>
        <v xml:space="preserve">CAPRI Santino                 </v>
      </c>
      <c r="AO186" s="141" t="str">
        <f t="shared" si="66"/>
        <v>000000000555000</v>
      </c>
      <c r="AP186" s="141" t="str">
        <f t="shared" si="66"/>
        <v>000000000000000</v>
      </c>
      <c r="AQ186" s="141" t="str">
        <f t="shared" si="66"/>
        <v>000000000000000</v>
      </c>
      <c r="AR186" s="141" t="str">
        <f t="shared" si="53"/>
        <v>000000000000000</v>
      </c>
      <c r="AS186" s="141" t="str">
        <f t="shared" si="53"/>
        <v>000000000000000</v>
      </c>
      <c r="AT186" s="141" t="str">
        <f t="shared" si="53"/>
        <v>000000000000000</v>
      </c>
      <c r="AU186" s="141" t="str">
        <f t="shared" si="53"/>
        <v>000000000000000</v>
      </c>
      <c r="AV186" s="141" t="str">
        <f t="shared" si="54"/>
        <v>000000000000000</v>
      </c>
      <c r="AW186" s="165" t="str">
        <f t="shared" si="55"/>
        <v>PES</v>
      </c>
      <c r="AX186" s="141" t="str">
        <f t="shared" si="67"/>
        <v>0000000000</v>
      </c>
      <c r="AY186" s="142">
        <f t="shared" si="68"/>
        <v>0</v>
      </c>
      <c r="AZ186" s="142">
        <f t="shared" si="68"/>
        <v>0</v>
      </c>
      <c r="BA186" s="141" t="str">
        <f t="shared" si="69"/>
        <v>000000000000000</v>
      </c>
      <c r="BB186" s="141" t="str">
        <f t="shared" si="70"/>
        <v>20210510</v>
      </c>
      <c r="BE186" s="141" t="str">
        <f t="shared" si="71"/>
        <v>000000000000000</v>
      </c>
      <c r="BF186" s="144" t="str">
        <f t="shared" si="71"/>
        <v>000000000000000</v>
      </c>
      <c r="BG186" s="80" t="str">
        <f t="shared" si="72"/>
        <v>0002</v>
      </c>
      <c r="BH186" t="str">
        <f t="shared" si="73"/>
        <v>000000000000000</v>
      </c>
      <c r="BI186" s="170">
        <v>177</v>
      </c>
      <c r="BJ186" s="156">
        <v>100140711</v>
      </c>
      <c r="BK186" s="156">
        <v>200041171</v>
      </c>
      <c r="BL186" s="156" t="s">
        <v>258</v>
      </c>
      <c r="BM186" s="161">
        <v>5550</v>
      </c>
      <c r="BN186" s="157">
        <v>44326</v>
      </c>
      <c r="BO186" s="156">
        <v>52912581</v>
      </c>
      <c r="BQ186">
        <f t="shared" si="74"/>
        <v>41171</v>
      </c>
    </row>
    <row r="187" spans="1:69">
      <c r="A187" s="182">
        <v>178</v>
      </c>
      <c r="B187" s="162">
        <v>44326</v>
      </c>
      <c r="C187" s="130">
        <v>15</v>
      </c>
      <c r="D187" s="131">
        <v>2</v>
      </c>
      <c r="E187">
        <v>41172</v>
      </c>
      <c r="F187">
        <v>41172</v>
      </c>
      <c r="G187" s="133">
        <v>80</v>
      </c>
      <c r="I187" s="169" t="s">
        <v>259</v>
      </c>
      <c r="J187" s="161">
        <v>5500</v>
      </c>
      <c r="R187" s="133" t="s">
        <v>72</v>
      </c>
      <c r="W187" s="162">
        <v>44326</v>
      </c>
      <c r="AB187" s="168" t="s">
        <v>1</v>
      </c>
      <c r="AD187" s="163" t="str">
        <f t="shared" si="56"/>
        <v>202105100150000200000000000000041172000000000000000411728000000000000000000000IRIART Milagros               000000000550000000000000000000000000000000000000000000000000000000000000000000000000000000000000000000000000000000000000PES00000000000000000000000000020210510</v>
      </c>
      <c r="AE187" s="164" t="str">
        <f t="shared" si="57"/>
        <v>0150000200000000000000041172Exento</v>
      </c>
      <c r="AF187" s="170">
        <v>178</v>
      </c>
      <c r="AG187" s="141" t="str">
        <f t="shared" si="58"/>
        <v>20210510</v>
      </c>
      <c r="AH187" s="141" t="str">
        <f t="shared" si="59"/>
        <v>015</v>
      </c>
      <c r="AI187" s="141" t="str">
        <f t="shared" si="60"/>
        <v>00002</v>
      </c>
      <c r="AJ187" s="141" t="str">
        <f t="shared" si="61"/>
        <v>00000000000000041172</v>
      </c>
      <c r="AK187" s="141" t="str">
        <f t="shared" si="62"/>
        <v>00000000000000041172</v>
      </c>
      <c r="AL187" s="165" t="str">
        <f t="shared" si="63"/>
        <v>80</v>
      </c>
      <c r="AM187" s="141" t="str">
        <f t="shared" si="64"/>
        <v>00000000000000000000</v>
      </c>
      <c r="AN187" s="143" t="str">
        <f t="shared" si="65"/>
        <v xml:space="preserve">IRIART Milagros               </v>
      </c>
      <c r="AO187" s="141" t="str">
        <f t="shared" si="66"/>
        <v>000000000550000</v>
      </c>
      <c r="AP187" s="141" t="str">
        <f t="shared" si="66"/>
        <v>000000000000000</v>
      </c>
      <c r="AQ187" s="141" t="str">
        <f t="shared" si="66"/>
        <v>000000000000000</v>
      </c>
      <c r="AR187" s="141" t="str">
        <f t="shared" si="53"/>
        <v>000000000000000</v>
      </c>
      <c r="AS187" s="141" t="str">
        <f t="shared" si="53"/>
        <v>000000000000000</v>
      </c>
      <c r="AT187" s="141" t="str">
        <f t="shared" si="53"/>
        <v>000000000000000</v>
      </c>
      <c r="AU187" s="141" t="str">
        <f t="shared" si="53"/>
        <v>000000000000000</v>
      </c>
      <c r="AV187" s="141" t="str">
        <f t="shared" si="54"/>
        <v>000000000000000</v>
      </c>
      <c r="AW187" s="165" t="str">
        <f t="shared" si="55"/>
        <v>PES</v>
      </c>
      <c r="AX187" s="141" t="str">
        <f t="shared" si="67"/>
        <v>0000000000</v>
      </c>
      <c r="AY187" s="142">
        <f t="shared" si="68"/>
        <v>0</v>
      </c>
      <c r="AZ187" s="142">
        <f t="shared" si="68"/>
        <v>0</v>
      </c>
      <c r="BA187" s="141" t="str">
        <f t="shared" si="69"/>
        <v>000000000000000</v>
      </c>
      <c r="BB187" s="141" t="str">
        <f t="shared" si="70"/>
        <v>20210510</v>
      </c>
      <c r="BE187" s="141" t="str">
        <f t="shared" si="71"/>
        <v>000000000000000</v>
      </c>
      <c r="BF187" s="144" t="str">
        <f t="shared" si="71"/>
        <v>000000000000000</v>
      </c>
      <c r="BG187" s="80" t="str">
        <f t="shared" si="72"/>
        <v>0002</v>
      </c>
      <c r="BH187" t="str">
        <f t="shared" si="73"/>
        <v>000000000000000</v>
      </c>
      <c r="BI187" s="170">
        <v>178</v>
      </c>
      <c r="BJ187" s="156">
        <v>100140794</v>
      </c>
      <c r="BK187" s="156">
        <v>200041172</v>
      </c>
      <c r="BL187" s="156" t="s">
        <v>259</v>
      </c>
      <c r="BM187" s="161">
        <v>5500</v>
      </c>
      <c r="BN187" s="157">
        <v>44326</v>
      </c>
      <c r="BO187" s="156">
        <v>49918507</v>
      </c>
      <c r="BQ187">
        <f t="shared" si="74"/>
        <v>41172</v>
      </c>
    </row>
    <row r="188" spans="1:69">
      <c r="A188" s="181">
        <v>179</v>
      </c>
      <c r="B188" s="162">
        <v>44326</v>
      </c>
      <c r="C188" s="130">
        <v>15</v>
      </c>
      <c r="D188" s="131">
        <v>2</v>
      </c>
      <c r="E188">
        <v>41173</v>
      </c>
      <c r="F188">
        <v>41173</v>
      </c>
      <c r="G188" s="133">
        <v>80</v>
      </c>
      <c r="I188" s="169" t="s">
        <v>260</v>
      </c>
      <c r="J188" s="161">
        <v>2775</v>
      </c>
      <c r="R188" s="133" t="s">
        <v>72</v>
      </c>
      <c r="W188" s="162">
        <v>44326</v>
      </c>
      <c r="AB188" s="168" t="s">
        <v>1</v>
      </c>
      <c r="AD188" s="163" t="str">
        <f t="shared" si="56"/>
        <v>202105100150000200000000000000041173000000000000000411738000000000000000000000CUBILLOS GEREZ MARCOS         000000000277500000000000000000000000000000000000000000000000000000000000000000000000000000000000000000000000000000000000PES00000000000000000000000000020210510</v>
      </c>
      <c r="AE188" s="164" t="str">
        <f t="shared" si="57"/>
        <v>0150000200000000000000041173Exento</v>
      </c>
      <c r="AF188" s="170">
        <v>179</v>
      </c>
      <c r="AG188" s="141" t="str">
        <f t="shared" si="58"/>
        <v>20210510</v>
      </c>
      <c r="AH188" s="141" t="str">
        <f t="shared" si="59"/>
        <v>015</v>
      </c>
      <c r="AI188" s="141" t="str">
        <f t="shared" si="60"/>
        <v>00002</v>
      </c>
      <c r="AJ188" s="141" t="str">
        <f t="shared" si="61"/>
        <v>00000000000000041173</v>
      </c>
      <c r="AK188" s="141" t="str">
        <f t="shared" si="62"/>
        <v>00000000000000041173</v>
      </c>
      <c r="AL188" s="165" t="str">
        <f t="shared" si="63"/>
        <v>80</v>
      </c>
      <c r="AM188" s="141" t="str">
        <f t="shared" si="64"/>
        <v>00000000000000000000</v>
      </c>
      <c r="AN188" s="143" t="str">
        <f t="shared" si="65"/>
        <v xml:space="preserve">CUBILLOS GEREZ MARCOS         </v>
      </c>
      <c r="AO188" s="141" t="str">
        <f t="shared" si="66"/>
        <v>000000000277500</v>
      </c>
      <c r="AP188" s="141" t="str">
        <f t="shared" si="66"/>
        <v>000000000000000</v>
      </c>
      <c r="AQ188" s="141" t="str">
        <f t="shared" si="66"/>
        <v>000000000000000</v>
      </c>
      <c r="AR188" s="141" t="str">
        <f t="shared" si="53"/>
        <v>000000000000000</v>
      </c>
      <c r="AS188" s="141" t="str">
        <f t="shared" si="53"/>
        <v>000000000000000</v>
      </c>
      <c r="AT188" s="141" t="str">
        <f t="shared" si="53"/>
        <v>000000000000000</v>
      </c>
      <c r="AU188" s="141" t="str">
        <f t="shared" si="53"/>
        <v>000000000000000</v>
      </c>
      <c r="AV188" s="141" t="str">
        <f t="shared" si="54"/>
        <v>000000000000000</v>
      </c>
      <c r="AW188" s="165" t="str">
        <f t="shared" si="55"/>
        <v>PES</v>
      </c>
      <c r="AX188" s="141" t="str">
        <f t="shared" si="67"/>
        <v>0000000000</v>
      </c>
      <c r="AY188" s="142">
        <f t="shared" si="68"/>
        <v>0</v>
      </c>
      <c r="AZ188" s="142">
        <f t="shared" si="68"/>
        <v>0</v>
      </c>
      <c r="BA188" s="141" t="str">
        <f t="shared" si="69"/>
        <v>000000000000000</v>
      </c>
      <c r="BB188" s="141" t="str">
        <f t="shared" si="70"/>
        <v>20210510</v>
      </c>
      <c r="BE188" s="141" t="str">
        <f t="shared" si="71"/>
        <v>000000000000000</v>
      </c>
      <c r="BF188" s="144" t="str">
        <f t="shared" si="71"/>
        <v>000000000000000</v>
      </c>
      <c r="BG188" s="80" t="str">
        <f t="shared" si="72"/>
        <v>0002</v>
      </c>
      <c r="BH188" t="str">
        <f t="shared" si="73"/>
        <v>000000000000000</v>
      </c>
      <c r="BI188" s="170">
        <v>179</v>
      </c>
      <c r="BJ188" s="156">
        <v>100140884</v>
      </c>
      <c r="BK188" s="156">
        <v>200041173</v>
      </c>
      <c r="BL188" s="156" t="s">
        <v>260</v>
      </c>
      <c r="BM188" s="161">
        <v>2775</v>
      </c>
      <c r="BN188" s="157">
        <v>44326</v>
      </c>
      <c r="BO188" s="156">
        <v>53241555</v>
      </c>
      <c r="BQ188">
        <f t="shared" si="74"/>
        <v>41173</v>
      </c>
    </row>
    <row r="189" spans="1:69">
      <c r="A189" s="182">
        <v>180</v>
      </c>
      <c r="B189" s="162">
        <v>44326</v>
      </c>
      <c r="C189" s="130">
        <v>15</v>
      </c>
      <c r="D189" s="131">
        <v>2</v>
      </c>
      <c r="E189">
        <v>41174</v>
      </c>
      <c r="F189">
        <v>41174</v>
      </c>
      <c r="G189" s="133">
        <v>80</v>
      </c>
      <c r="I189" s="169" t="s">
        <v>261</v>
      </c>
      <c r="J189" s="161">
        <v>4440</v>
      </c>
      <c r="R189" s="133" t="s">
        <v>72</v>
      </c>
      <c r="W189" s="162">
        <v>44326</v>
      </c>
      <c r="AB189" s="168" t="s">
        <v>1</v>
      </c>
      <c r="AD189" s="163" t="str">
        <f t="shared" si="56"/>
        <v>202105100150000200000000000000041174000000000000000411748000000000000000000000BLANCO DE CERCHI Lucas        000000000444000000000000000000000000000000000000000000000000000000000000000000000000000000000000000000000000000000000000PES00000000000000000000000000020210510</v>
      </c>
      <c r="AE189" s="164" t="str">
        <f t="shared" si="57"/>
        <v>0150000200000000000000041174Exento</v>
      </c>
      <c r="AF189" s="170">
        <v>180</v>
      </c>
      <c r="AG189" s="141" t="str">
        <f t="shared" si="58"/>
        <v>20210510</v>
      </c>
      <c r="AH189" s="141" t="str">
        <f t="shared" si="59"/>
        <v>015</v>
      </c>
      <c r="AI189" s="141" t="str">
        <f t="shared" si="60"/>
        <v>00002</v>
      </c>
      <c r="AJ189" s="141" t="str">
        <f t="shared" si="61"/>
        <v>00000000000000041174</v>
      </c>
      <c r="AK189" s="141" t="str">
        <f t="shared" si="62"/>
        <v>00000000000000041174</v>
      </c>
      <c r="AL189" s="165" t="str">
        <f t="shared" si="63"/>
        <v>80</v>
      </c>
      <c r="AM189" s="141" t="str">
        <f t="shared" si="64"/>
        <v>00000000000000000000</v>
      </c>
      <c r="AN189" s="143" t="str">
        <f t="shared" si="65"/>
        <v xml:space="preserve">BLANCO DE CERCHI Lucas        </v>
      </c>
      <c r="AO189" s="141" t="str">
        <f t="shared" si="66"/>
        <v>000000000444000</v>
      </c>
      <c r="AP189" s="141" t="str">
        <f t="shared" si="66"/>
        <v>000000000000000</v>
      </c>
      <c r="AQ189" s="141" t="str">
        <f t="shared" si="66"/>
        <v>000000000000000</v>
      </c>
      <c r="AR189" s="141" t="str">
        <f t="shared" si="53"/>
        <v>000000000000000</v>
      </c>
      <c r="AS189" s="141" t="str">
        <f t="shared" si="53"/>
        <v>000000000000000</v>
      </c>
      <c r="AT189" s="141" t="str">
        <f t="shared" si="53"/>
        <v>000000000000000</v>
      </c>
      <c r="AU189" s="141" t="str">
        <f t="shared" si="53"/>
        <v>000000000000000</v>
      </c>
      <c r="AV189" s="141" t="str">
        <f t="shared" si="54"/>
        <v>000000000000000</v>
      </c>
      <c r="AW189" s="165" t="str">
        <f t="shared" si="55"/>
        <v>PES</v>
      </c>
      <c r="AX189" s="141" t="str">
        <f t="shared" si="67"/>
        <v>0000000000</v>
      </c>
      <c r="AY189" s="142">
        <f t="shared" si="68"/>
        <v>0</v>
      </c>
      <c r="AZ189" s="142">
        <f t="shared" si="68"/>
        <v>0</v>
      </c>
      <c r="BA189" s="141" t="str">
        <f t="shared" si="69"/>
        <v>000000000000000</v>
      </c>
      <c r="BB189" s="141" t="str">
        <f t="shared" si="70"/>
        <v>20210510</v>
      </c>
      <c r="BE189" s="141" t="str">
        <f t="shared" si="71"/>
        <v>000000000000000</v>
      </c>
      <c r="BF189" s="144" t="str">
        <f t="shared" si="71"/>
        <v>000000000000000</v>
      </c>
      <c r="BG189" s="80" t="str">
        <f t="shared" si="72"/>
        <v>0002</v>
      </c>
      <c r="BH189" t="str">
        <f t="shared" si="73"/>
        <v>000000000000000</v>
      </c>
      <c r="BI189" s="170">
        <v>180</v>
      </c>
      <c r="BJ189" s="156">
        <v>100140894</v>
      </c>
      <c r="BK189" s="156">
        <v>200041174</v>
      </c>
      <c r="BL189" s="156" t="s">
        <v>261</v>
      </c>
      <c r="BM189" s="161">
        <v>4440</v>
      </c>
      <c r="BN189" s="157">
        <v>44326</v>
      </c>
      <c r="BO189" s="156">
        <v>52778822</v>
      </c>
      <c r="BQ189">
        <f t="shared" si="74"/>
        <v>41174</v>
      </c>
    </row>
    <row r="190" spans="1:69">
      <c r="A190" s="181">
        <v>181</v>
      </c>
      <c r="B190" s="162">
        <v>44326</v>
      </c>
      <c r="C190" s="130">
        <v>15</v>
      </c>
      <c r="D190" s="131">
        <v>2</v>
      </c>
      <c r="E190">
        <v>41175</v>
      </c>
      <c r="F190">
        <v>41175</v>
      </c>
      <c r="G190" s="133">
        <v>80</v>
      </c>
      <c r="I190" s="169" t="s">
        <v>262</v>
      </c>
      <c r="J190" s="161">
        <v>5500</v>
      </c>
      <c r="R190" s="133" t="s">
        <v>72</v>
      </c>
      <c r="W190" s="162">
        <v>44326</v>
      </c>
      <c r="AB190" s="168" t="s">
        <v>1</v>
      </c>
      <c r="AD190" s="163" t="str">
        <f t="shared" si="56"/>
        <v>202105100150000200000000000000041175000000000000000411758000000000000000000000CUBILLOS GEREZ PATRISIO       000000000550000000000000000000000000000000000000000000000000000000000000000000000000000000000000000000000000000000000000PES00000000000000000000000000020210510</v>
      </c>
      <c r="AE190" s="164" t="str">
        <f t="shared" si="57"/>
        <v>0150000200000000000000041175Exento</v>
      </c>
      <c r="AF190" s="170">
        <v>181</v>
      </c>
      <c r="AG190" s="141" t="str">
        <f t="shared" si="58"/>
        <v>20210510</v>
      </c>
      <c r="AH190" s="141" t="str">
        <f t="shared" si="59"/>
        <v>015</v>
      </c>
      <c r="AI190" s="141" t="str">
        <f t="shared" si="60"/>
        <v>00002</v>
      </c>
      <c r="AJ190" s="141" t="str">
        <f t="shared" si="61"/>
        <v>00000000000000041175</v>
      </c>
      <c r="AK190" s="141" t="str">
        <f t="shared" si="62"/>
        <v>00000000000000041175</v>
      </c>
      <c r="AL190" s="165" t="str">
        <f t="shared" si="63"/>
        <v>80</v>
      </c>
      <c r="AM190" s="141" t="str">
        <f t="shared" si="64"/>
        <v>00000000000000000000</v>
      </c>
      <c r="AN190" s="143" t="str">
        <f t="shared" si="65"/>
        <v xml:space="preserve">CUBILLOS GEREZ PATRISIO       </v>
      </c>
      <c r="AO190" s="141" t="str">
        <f t="shared" si="66"/>
        <v>000000000550000</v>
      </c>
      <c r="AP190" s="141" t="str">
        <f t="shared" si="66"/>
        <v>000000000000000</v>
      </c>
      <c r="AQ190" s="141" t="str">
        <f t="shared" si="66"/>
        <v>000000000000000</v>
      </c>
      <c r="AR190" s="141" t="str">
        <f t="shared" si="53"/>
        <v>000000000000000</v>
      </c>
      <c r="AS190" s="141" t="str">
        <f t="shared" si="53"/>
        <v>000000000000000</v>
      </c>
      <c r="AT190" s="141" t="str">
        <f t="shared" si="53"/>
        <v>000000000000000</v>
      </c>
      <c r="AU190" s="141" t="str">
        <f t="shared" si="53"/>
        <v>000000000000000</v>
      </c>
      <c r="AV190" s="141" t="str">
        <f t="shared" si="54"/>
        <v>000000000000000</v>
      </c>
      <c r="AW190" s="165" t="str">
        <f t="shared" si="55"/>
        <v>PES</v>
      </c>
      <c r="AX190" s="141" t="str">
        <f t="shared" si="67"/>
        <v>0000000000</v>
      </c>
      <c r="AY190" s="142">
        <f t="shared" si="68"/>
        <v>0</v>
      </c>
      <c r="AZ190" s="142">
        <f t="shared" si="68"/>
        <v>0</v>
      </c>
      <c r="BA190" s="141" t="str">
        <f t="shared" si="69"/>
        <v>000000000000000</v>
      </c>
      <c r="BB190" s="141" t="str">
        <f t="shared" si="70"/>
        <v>20210510</v>
      </c>
      <c r="BE190" s="141" t="str">
        <f t="shared" si="71"/>
        <v>000000000000000</v>
      </c>
      <c r="BF190" s="144" t="str">
        <f t="shared" si="71"/>
        <v>000000000000000</v>
      </c>
      <c r="BG190" s="80" t="str">
        <f t="shared" si="72"/>
        <v>0002</v>
      </c>
      <c r="BH190" t="str">
        <f t="shared" si="73"/>
        <v>000000000000000</v>
      </c>
      <c r="BI190" s="170">
        <v>181</v>
      </c>
      <c r="BJ190" s="156">
        <v>100140945</v>
      </c>
      <c r="BK190" s="156">
        <v>200041175</v>
      </c>
      <c r="BL190" s="156" t="s">
        <v>262</v>
      </c>
      <c r="BM190" s="161">
        <v>5500</v>
      </c>
      <c r="BN190" s="157">
        <v>44326</v>
      </c>
      <c r="BO190" s="156">
        <v>51215249</v>
      </c>
      <c r="BQ190">
        <f t="shared" si="74"/>
        <v>41175</v>
      </c>
    </row>
    <row r="191" spans="1:69">
      <c r="A191" s="182">
        <v>182</v>
      </c>
      <c r="B191" s="162">
        <v>44326</v>
      </c>
      <c r="C191" s="130">
        <v>15</v>
      </c>
      <c r="D191" s="131">
        <v>2</v>
      </c>
      <c r="E191">
        <v>41176</v>
      </c>
      <c r="F191">
        <v>41176</v>
      </c>
      <c r="G191" s="133">
        <v>80</v>
      </c>
      <c r="I191" s="169" t="s">
        <v>263</v>
      </c>
      <c r="J191" s="161">
        <v>6150</v>
      </c>
      <c r="R191" s="133" t="s">
        <v>72</v>
      </c>
      <c r="W191" s="162">
        <v>44326</v>
      </c>
      <c r="AB191" s="168" t="s">
        <v>1</v>
      </c>
      <c r="AD191" s="163" t="str">
        <f t="shared" si="56"/>
        <v>202105100150000200000000000000041176000000000000000411768000000000000000000000BLANCO DE CERCHIO Jazmin      000000000615000000000000000000000000000000000000000000000000000000000000000000000000000000000000000000000000000000000000PES00000000000000000000000000020210510</v>
      </c>
      <c r="AE191" s="164" t="str">
        <f t="shared" si="57"/>
        <v>0150000200000000000000041176Exento</v>
      </c>
      <c r="AF191" s="170">
        <v>182</v>
      </c>
      <c r="AG191" s="141" t="str">
        <f t="shared" si="58"/>
        <v>20210510</v>
      </c>
      <c r="AH191" s="141" t="str">
        <f t="shared" si="59"/>
        <v>015</v>
      </c>
      <c r="AI191" s="141" t="str">
        <f t="shared" si="60"/>
        <v>00002</v>
      </c>
      <c r="AJ191" s="141" t="str">
        <f t="shared" si="61"/>
        <v>00000000000000041176</v>
      </c>
      <c r="AK191" s="141" t="str">
        <f t="shared" si="62"/>
        <v>00000000000000041176</v>
      </c>
      <c r="AL191" s="165" t="str">
        <f t="shared" si="63"/>
        <v>80</v>
      </c>
      <c r="AM191" s="141" t="str">
        <f t="shared" si="64"/>
        <v>00000000000000000000</v>
      </c>
      <c r="AN191" s="143" t="str">
        <f t="shared" si="65"/>
        <v xml:space="preserve">BLANCO DE CERCHIO Jazmin      </v>
      </c>
      <c r="AO191" s="141" t="str">
        <f t="shared" si="66"/>
        <v>000000000615000</v>
      </c>
      <c r="AP191" s="141" t="str">
        <f t="shared" si="66"/>
        <v>000000000000000</v>
      </c>
      <c r="AQ191" s="141" t="str">
        <f t="shared" si="66"/>
        <v>000000000000000</v>
      </c>
      <c r="AR191" s="141" t="str">
        <f t="shared" si="53"/>
        <v>000000000000000</v>
      </c>
      <c r="AS191" s="141" t="str">
        <f t="shared" si="53"/>
        <v>000000000000000</v>
      </c>
      <c r="AT191" s="141" t="str">
        <f t="shared" si="53"/>
        <v>000000000000000</v>
      </c>
      <c r="AU191" s="141" t="str">
        <f t="shared" si="53"/>
        <v>000000000000000</v>
      </c>
      <c r="AV191" s="141" t="str">
        <f t="shared" si="54"/>
        <v>000000000000000</v>
      </c>
      <c r="AW191" s="165" t="str">
        <f t="shared" si="55"/>
        <v>PES</v>
      </c>
      <c r="AX191" s="141" t="str">
        <f t="shared" si="67"/>
        <v>0000000000</v>
      </c>
      <c r="AY191" s="142">
        <f t="shared" si="68"/>
        <v>0</v>
      </c>
      <c r="AZ191" s="142">
        <f t="shared" si="68"/>
        <v>0</v>
      </c>
      <c r="BA191" s="141" t="str">
        <f t="shared" si="69"/>
        <v>000000000000000</v>
      </c>
      <c r="BB191" s="141" t="str">
        <f t="shared" si="70"/>
        <v>20210510</v>
      </c>
      <c r="BE191" s="141" t="str">
        <f t="shared" si="71"/>
        <v>000000000000000</v>
      </c>
      <c r="BF191" s="144" t="str">
        <f t="shared" si="71"/>
        <v>000000000000000</v>
      </c>
      <c r="BG191" s="80" t="str">
        <f t="shared" si="72"/>
        <v>0002</v>
      </c>
      <c r="BH191" t="str">
        <f t="shared" si="73"/>
        <v>000000000000000</v>
      </c>
      <c r="BI191" s="170">
        <v>182</v>
      </c>
      <c r="BJ191" s="156">
        <v>100140999</v>
      </c>
      <c r="BK191" s="156">
        <v>200041176</v>
      </c>
      <c r="BL191" s="156" t="s">
        <v>263</v>
      </c>
      <c r="BM191" s="161">
        <v>6150</v>
      </c>
      <c r="BN191" s="157">
        <v>44326</v>
      </c>
      <c r="BO191" s="156">
        <v>48490025</v>
      </c>
      <c r="BQ191">
        <f t="shared" si="74"/>
        <v>41176</v>
      </c>
    </row>
    <row r="192" spans="1:69">
      <c r="A192" s="181">
        <v>183</v>
      </c>
      <c r="B192" s="162">
        <v>44326</v>
      </c>
      <c r="C192" s="130">
        <v>15</v>
      </c>
      <c r="D192" s="131">
        <v>2</v>
      </c>
      <c r="E192">
        <v>41177</v>
      </c>
      <c r="F192">
        <v>41177</v>
      </c>
      <c r="G192" s="133">
        <v>80</v>
      </c>
      <c r="I192" s="169" t="s">
        <v>264</v>
      </c>
      <c r="J192" s="161">
        <v>6150</v>
      </c>
      <c r="R192" s="133" t="s">
        <v>72</v>
      </c>
      <c r="W192" s="162">
        <v>44326</v>
      </c>
      <c r="AB192" s="168" t="s">
        <v>1</v>
      </c>
      <c r="AD192" s="163" t="str">
        <f t="shared" si="56"/>
        <v>202105100150000200000000000000041177000000000000000411778000000000000000000000CUBILLOS GEREZ MELINA         000000000615000000000000000000000000000000000000000000000000000000000000000000000000000000000000000000000000000000000000PES00000000000000000000000000020210510</v>
      </c>
      <c r="AE192" s="164" t="str">
        <f t="shared" si="57"/>
        <v>0150000200000000000000041177Exento</v>
      </c>
      <c r="AF192" s="170">
        <v>183</v>
      </c>
      <c r="AG192" s="141" t="str">
        <f t="shared" si="58"/>
        <v>20210510</v>
      </c>
      <c r="AH192" s="141" t="str">
        <f t="shared" si="59"/>
        <v>015</v>
      </c>
      <c r="AI192" s="141" t="str">
        <f t="shared" si="60"/>
        <v>00002</v>
      </c>
      <c r="AJ192" s="141" t="str">
        <f t="shared" si="61"/>
        <v>00000000000000041177</v>
      </c>
      <c r="AK192" s="141" t="str">
        <f t="shared" si="62"/>
        <v>00000000000000041177</v>
      </c>
      <c r="AL192" s="165" t="str">
        <f t="shared" si="63"/>
        <v>80</v>
      </c>
      <c r="AM192" s="141" t="str">
        <f t="shared" si="64"/>
        <v>00000000000000000000</v>
      </c>
      <c r="AN192" s="143" t="str">
        <f t="shared" si="65"/>
        <v xml:space="preserve">CUBILLOS GEREZ MELINA         </v>
      </c>
      <c r="AO192" s="141" t="str">
        <f t="shared" si="66"/>
        <v>000000000615000</v>
      </c>
      <c r="AP192" s="141" t="str">
        <f t="shared" si="66"/>
        <v>000000000000000</v>
      </c>
      <c r="AQ192" s="141" t="str">
        <f t="shared" si="66"/>
        <v>000000000000000</v>
      </c>
      <c r="AR192" s="141" t="str">
        <f t="shared" si="53"/>
        <v>000000000000000</v>
      </c>
      <c r="AS192" s="141" t="str">
        <f t="shared" si="53"/>
        <v>000000000000000</v>
      </c>
      <c r="AT192" s="141" t="str">
        <f t="shared" si="53"/>
        <v>000000000000000</v>
      </c>
      <c r="AU192" s="141" t="str">
        <f t="shared" si="53"/>
        <v>000000000000000</v>
      </c>
      <c r="AV192" s="141" t="str">
        <f t="shared" si="54"/>
        <v>000000000000000</v>
      </c>
      <c r="AW192" s="165" t="str">
        <f t="shared" si="55"/>
        <v>PES</v>
      </c>
      <c r="AX192" s="141" t="str">
        <f t="shared" si="67"/>
        <v>0000000000</v>
      </c>
      <c r="AY192" s="142">
        <f t="shared" si="68"/>
        <v>0</v>
      </c>
      <c r="AZ192" s="142">
        <f t="shared" si="68"/>
        <v>0</v>
      </c>
      <c r="BA192" s="141" t="str">
        <f t="shared" si="69"/>
        <v>000000000000000</v>
      </c>
      <c r="BB192" s="141" t="str">
        <f t="shared" si="70"/>
        <v>20210510</v>
      </c>
      <c r="BE192" s="141" t="str">
        <f t="shared" si="71"/>
        <v>000000000000000</v>
      </c>
      <c r="BF192" s="144" t="str">
        <f t="shared" si="71"/>
        <v>000000000000000</v>
      </c>
      <c r="BG192" s="80" t="str">
        <f t="shared" si="72"/>
        <v>0002</v>
      </c>
      <c r="BH192" t="str">
        <f t="shared" si="73"/>
        <v>000000000000000</v>
      </c>
      <c r="BI192" s="170">
        <v>183</v>
      </c>
      <c r="BJ192" s="156">
        <v>100141012</v>
      </c>
      <c r="BK192" s="156">
        <v>200041177</v>
      </c>
      <c r="BL192" s="156" t="s">
        <v>264</v>
      </c>
      <c r="BM192" s="161">
        <v>6150</v>
      </c>
      <c r="BN192" s="157">
        <v>44326</v>
      </c>
      <c r="BO192" s="156">
        <v>48675687</v>
      </c>
      <c r="BQ192">
        <f t="shared" si="74"/>
        <v>41177</v>
      </c>
    </row>
    <row r="193" spans="1:69">
      <c r="A193" s="182">
        <v>184</v>
      </c>
      <c r="B193" s="162">
        <v>44326</v>
      </c>
      <c r="C193" s="130">
        <v>15</v>
      </c>
      <c r="D193" s="131">
        <v>2</v>
      </c>
      <c r="E193">
        <v>41178</v>
      </c>
      <c r="F193">
        <v>41178</v>
      </c>
      <c r="G193" s="133">
        <v>80</v>
      </c>
      <c r="I193" s="169" t="s">
        <v>265</v>
      </c>
      <c r="J193" s="161">
        <v>6150</v>
      </c>
      <c r="R193" s="133" t="s">
        <v>72</v>
      </c>
      <c r="W193" s="162">
        <v>44326</v>
      </c>
      <c r="AB193" s="168" t="s">
        <v>1</v>
      </c>
      <c r="AD193" s="163" t="str">
        <f t="shared" si="56"/>
        <v>202105100150000200000000000000041178000000000000000411788000000000000000000000IRIART Geraldine              000000000615000000000000000000000000000000000000000000000000000000000000000000000000000000000000000000000000000000000000PES00000000000000000000000000020210510</v>
      </c>
      <c r="AE193" s="164" t="str">
        <f t="shared" si="57"/>
        <v>0150000200000000000000041178Exento</v>
      </c>
      <c r="AF193" s="170">
        <v>184</v>
      </c>
      <c r="AG193" s="141" t="str">
        <f t="shared" si="58"/>
        <v>20210510</v>
      </c>
      <c r="AH193" s="141" t="str">
        <f t="shared" si="59"/>
        <v>015</v>
      </c>
      <c r="AI193" s="141" t="str">
        <f t="shared" si="60"/>
        <v>00002</v>
      </c>
      <c r="AJ193" s="141" t="str">
        <f t="shared" si="61"/>
        <v>00000000000000041178</v>
      </c>
      <c r="AK193" s="141" t="str">
        <f t="shared" si="62"/>
        <v>00000000000000041178</v>
      </c>
      <c r="AL193" s="165" t="str">
        <f t="shared" si="63"/>
        <v>80</v>
      </c>
      <c r="AM193" s="141" t="str">
        <f t="shared" si="64"/>
        <v>00000000000000000000</v>
      </c>
      <c r="AN193" s="143" t="str">
        <f t="shared" si="65"/>
        <v xml:space="preserve">IRIART Geraldine              </v>
      </c>
      <c r="AO193" s="141" t="str">
        <f t="shared" si="66"/>
        <v>000000000615000</v>
      </c>
      <c r="AP193" s="141" t="str">
        <f t="shared" si="66"/>
        <v>000000000000000</v>
      </c>
      <c r="AQ193" s="141" t="str">
        <f t="shared" si="66"/>
        <v>000000000000000</v>
      </c>
      <c r="AR193" s="141" t="str">
        <f t="shared" si="53"/>
        <v>000000000000000</v>
      </c>
      <c r="AS193" s="141" t="str">
        <f t="shared" si="53"/>
        <v>000000000000000</v>
      </c>
      <c r="AT193" s="141" t="str">
        <f t="shared" si="53"/>
        <v>000000000000000</v>
      </c>
      <c r="AU193" s="141" t="str">
        <f t="shared" si="53"/>
        <v>000000000000000</v>
      </c>
      <c r="AV193" s="141" t="str">
        <f t="shared" si="54"/>
        <v>000000000000000</v>
      </c>
      <c r="AW193" s="165" t="str">
        <f t="shared" si="55"/>
        <v>PES</v>
      </c>
      <c r="AX193" s="141" t="str">
        <f t="shared" si="67"/>
        <v>0000000000</v>
      </c>
      <c r="AY193" s="142">
        <f t="shared" si="68"/>
        <v>0</v>
      </c>
      <c r="AZ193" s="142">
        <f t="shared" si="68"/>
        <v>0</v>
      </c>
      <c r="BA193" s="141" t="str">
        <f t="shared" si="69"/>
        <v>000000000000000</v>
      </c>
      <c r="BB193" s="141" t="str">
        <f t="shared" si="70"/>
        <v>20210510</v>
      </c>
      <c r="BE193" s="141" t="str">
        <f t="shared" si="71"/>
        <v>000000000000000</v>
      </c>
      <c r="BF193" s="144" t="str">
        <f t="shared" si="71"/>
        <v>000000000000000</v>
      </c>
      <c r="BG193" s="80" t="str">
        <f t="shared" si="72"/>
        <v>0002</v>
      </c>
      <c r="BH193" t="str">
        <f t="shared" si="73"/>
        <v>000000000000000</v>
      </c>
      <c r="BI193" s="170">
        <v>184</v>
      </c>
      <c r="BJ193" s="156">
        <v>100141017</v>
      </c>
      <c r="BK193" s="156">
        <v>200041178</v>
      </c>
      <c r="BL193" s="156" t="s">
        <v>265</v>
      </c>
      <c r="BM193" s="161">
        <v>6150</v>
      </c>
      <c r="BN193" s="157">
        <v>44326</v>
      </c>
      <c r="BO193" s="156">
        <v>48674208</v>
      </c>
      <c r="BQ193">
        <f t="shared" si="74"/>
        <v>41178</v>
      </c>
    </row>
    <row r="194" spans="1:69">
      <c r="A194" s="181">
        <v>185</v>
      </c>
      <c r="B194" s="162">
        <v>44326</v>
      </c>
      <c r="C194" s="130">
        <v>15</v>
      </c>
      <c r="D194" s="131">
        <v>2</v>
      </c>
      <c r="E194">
        <v>41179</v>
      </c>
      <c r="F194">
        <v>41179</v>
      </c>
      <c r="G194" s="133">
        <v>80</v>
      </c>
      <c r="I194" s="169" t="s">
        <v>218</v>
      </c>
      <c r="J194" s="161">
        <v>6375.3</v>
      </c>
      <c r="R194" s="133" t="s">
        <v>72</v>
      </c>
      <c r="W194" s="162">
        <v>44326</v>
      </c>
      <c r="AB194" s="168" t="s">
        <v>1</v>
      </c>
      <c r="AD194" s="163" t="str">
        <f t="shared" si="56"/>
        <v>202105100150000200000000000000041179000000000000000411798000000000000000000000HUMBERT Luciano               000000000637530000000000000000000000000000000000000000000000000000000000000000000000000000000000000000000000000000000000PES00000000000000000000000000020210510</v>
      </c>
      <c r="AE194" s="164" t="str">
        <f t="shared" si="57"/>
        <v>0150000200000000000000041179Exento</v>
      </c>
      <c r="AF194" s="170">
        <v>185</v>
      </c>
      <c r="AG194" s="141" t="str">
        <f t="shared" si="58"/>
        <v>20210510</v>
      </c>
      <c r="AH194" s="141" t="str">
        <f t="shared" si="59"/>
        <v>015</v>
      </c>
      <c r="AI194" s="141" t="str">
        <f t="shared" si="60"/>
        <v>00002</v>
      </c>
      <c r="AJ194" s="141" t="str">
        <f t="shared" si="61"/>
        <v>00000000000000041179</v>
      </c>
      <c r="AK194" s="141" t="str">
        <f t="shared" si="62"/>
        <v>00000000000000041179</v>
      </c>
      <c r="AL194" s="165" t="str">
        <f t="shared" si="63"/>
        <v>80</v>
      </c>
      <c r="AM194" s="141" t="str">
        <f t="shared" si="64"/>
        <v>00000000000000000000</v>
      </c>
      <c r="AN194" s="143" t="str">
        <f t="shared" si="65"/>
        <v xml:space="preserve">HUMBERT Luciano               </v>
      </c>
      <c r="AO194" s="141" t="str">
        <f t="shared" si="66"/>
        <v>000000000637530</v>
      </c>
      <c r="AP194" s="141" t="str">
        <f t="shared" si="66"/>
        <v>000000000000000</v>
      </c>
      <c r="AQ194" s="141" t="str">
        <f t="shared" si="66"/>
        <v>000000000000000</v>
      </c>
      <c r="AR194" s="141" t="str">
        <f t="shared" si="53"/>
        <v>000000000000000</v>
      </c>
      <c r="AS194" s="141" t="str">
        <f t="shared" si="53"/>
        <v>000000000000000</v>
      </c>
      <c r="AT194" s="141" t="str">
        <f t="shared" si="53"/>
        <v>000000000000000</v>
      </c>
      <c r="AU194" s="141" t="str">
        <f t="shared" si="53"/>
        <v>000000000000000</v>
      </c>
      <c r="AV194" s="141" t="str">
        <f t="shared" si="54"/>
        <v>000000000000000</v>
      </c>
      <c r="AW194" s="165" t="str">
        <f t="shared" si="55"/>
        <v>PES</v>
      </c>
      <c r="AX194" s="141" t="str">
        <f t="shared" si="67"/>
        <v>0000000000</v>
      </c>
      <c r="AY194" s="142">
        <f t="shared" si="68"/>
        <v>0</v>
      </c>
      <c r="AZ194" s="142">
        <f t="shared" si="68"/>
        <v>0</v>
      </c>
      <c r="BA194" s="141" t="str">
        <f t="shared" si="69"/>
        <v>000000000000000</v>
      </c>
      <c r="BB194" s="141" t="str">
        <f t="shared" si="70"/>
        <v>20210510</v>
      </c>
      <c r="BE194" s="141" t="str">
        <f t="shared" si="71"/>
        <v>000000000000000</v>
      </c>
      <c r="BF194" s="144" t="str">
        <f t="shared" si="71"/>
        <v>000000000000000</v>
      </c>
      <c r="BG194" s="80" t="str">
        <f t="shared" si="72"/>
        <v>0002</v>
      </c>
      <c r="BH194" t="str">
        <f t="shared" si="73"/>
        <v>000000000000000</v>
      </c>
      <c r="BI194" s="170">
        <v>185</v>
      </c>
      <c r="BJ194" s="156">
        <v>100140309</v>
      </c>
      <c r="BK194" s="156">
        <v>200041179</v>
      </c>
      <c r="BL194" s="156" t="s">
        <v>218</v>
      </c>
      <c r="BM194" s="161">
        <v>6375.3</v>
      </c>
      <c r="BN194" s="157">
        <v>44326</v>
      </c>
      <c r="BO194" s="156">
        <v>48836452</v>
      </c>
      <c r="BQ194">
        <f t="shared" si="74"/>
        <v>41179</v>
      </c>
    </row>
    <row r="195" spans="1:69">
      <c r="A195" s="182">
        <v>186</v>
      </c>
      <c r="B195" s="162">
        <v>44326</v>
      </c>
      <c r="C195" s="130">
        <v>15</v>
      </c>
      <c r="D195" s="131">
        <v>2</v>
      </c>
      <c r="E195">
        <v>41180</v>
      </c>
      <c r="F195">
        <v>41180</v>
      </c>
      <c r="G195" s="133">
        <v>80</v>
      </c>
      <c r="I195" s="169" t="s">
        <v>266</v>
      </c>
      <c r="J195" s="161">
        <v>4900</v>
      </c>
      <c r="R195" s="133" t="s">
        <v>72</v>
      </c>
      <c r="W195" s="162">
        <v>44326</v>
      </c>
      <c r="AB195" s="168" t="s">
        <v>1</v>
      </c>
      <c r="AD195" s="163" t="str">
        <f t="shared" si="56"/>
        <v>202105100150000200000000000000041180000000000000000411808000000000000000000000SOVERON NIZOLI Santino        000000000490000000000000000000000000000000000000000000000000000000000000000000000000000000000000000000000000000000000000PES00000000000000000000000000020210510</v>
      </c>
      <c r="AE195" s="164" t="str">
        <f t="shared" si="57"/>
        <v>0150000200000000000000041180Exento</v>
      </c>
      <c r="AF195" s="170">
        <v>186</v>
      </c>
      <c r="AG195" s="141" t="str">
        <f t="shared" si="58"/>
        <v>20210510</v>
      </c>
      <c r="AH195" s="141" t="str">
        <f t="shared" si="59"/>
        <v>015</v>
      </c>
      <c r="AI195" s="141" t="str">
        <f t="shared" si="60"/>
        <v>00002</v>
      </c>
      <c r="AJ195" s="141" t="str">
        <f t="shared" si="61"/>
        <v>00000000000000041180</v>
      </c>
      <c r="AK195" s="141" t="str">
        <f t="shared" si="62"/>
        <v>00000000000000041180</v>
      </c>
      <c r="AL195" s="165" t="str">
        <f t="shared" si="63"/>
        <v>80</v>
      </c>
      <c r="AM195" s="141" t="str">
        <f t="shared" si="64"/>
        <v>00000000000000000000</v>
      </c>
      <c r="AN195" s="143" t="str">
        <f t="shared" si="65"/>
        <v xml:space="preserve">SOVERON NIZOLI Santino        </v>
      </c>
      <c r="AO195" s="141" t="str">
        <f t="shared" si="66"/>
        <v>000000000490000</v>
      </c>
      <c r="AP195" s="141" t="str">
        <f t="shared" si="66"/>
        <v>000000000000000</v>
      </c>
      <c r="AQ195" s="141" t="str">
        <f t="shared" si="66"/>
        <v>000000000000000</v>
      </c>
      <c r="AR195" s="141" t="str">
        <f t="shared" si="53"/>
        <v>000000000000000</v>
      </c>
      <c r="AS195" s="141" t="str">
        <f t="shared" si="53"/>
        <v>000000000000000</v>
      </c>
      <c r="AT195" s="141" t="str">
        <f t="shared" si="53"/>
        <v>000000000000000</v>
      </c>
      <c r="AU195" s="141" t="str">
        <f t="shared" si="53"/>
        <v>000000000000000</v>
      </c>
      <c r="AV195" s="141" t="str">
        <f t="shared" si="54"/>
        <v>000000000000000</v>
      </c>
      <c r="AW195" s="165" t="str">
        <f t="shared" si="55"/>
        <v>PES</v>
      </c>
      <c r="AX195" s="141" t="str">
        <f t="shared" si="67"/>
        <v>0000000000</v>
      </c>
      <c r="AY195" s="142">
        <f t="shared" si="68"/>
        <v>0</v>
      </c>
      <c r="AZ195" s="142">
        <f t="shared" si="68"/>
        <v>0</v>
      </c>
      <c r="BA195" s="141" t="str">
        <f t="shared" si="69"/>
        <v>000000000000000</v>
      </c>
      <c r="BB195" s="141" t="str">
        <f t="shared" si="70"/>
        <v>20210510</v>
      </c>
      <c r="BE195" s="141" t="str">
        <f t="shared" si="71"/>
        <v>000000000000000</v>
      </c>
      <c r="BF195" s="144" t="str">
        <f t="shared" si="71"/>
        <v>000000000000000</v>
      </c>
      <c r="BG195" s="80" t="str">
        <f t="shared" si="72"/>
        <v>0002</v>
      </c>
      <c r="BH195" t="str">
        <f t="shared" si="73"/>
        <v>000000000000000</v>
      </c>
      <c r="BI195" s="170">
        <v>186</v>
      </c>
      <c r="BJ195" s="156">
        <v>100140616</v>
      </c>
      <c r="BK195" s="156">
        <v>200041180</v>
      </c>
      <c r="BL195" s="156" t="s">
        <v>266</v>
      </c>
      <c r="BM195" s="161">
        <v>4900</v>
      </c>
      <c r="BN195" s="157">
        <v>44326</v>
      </c>
      <c r="BO195" s="156">
        <v>54954943</v>
      </c>
      <c r="BQ195">
        <f t="shared" si="74"/>
        <v>41180</v>
      </c>
    </row>
    <row r="196" spans="1:69">
      <c r="A196" s="181">
        <v>187</v>
      </c>
      <c r="B196" s="162">
        <v>44326</v>
      </c>
      <c r="C196" s="130">
        <v>15</v>
      </c>
      <c r="D196" s="131">
        <v>2</v>
      </c>
      <c r="E196">
        <v>41181</v>
      </c>
      <c r="F196">
        <v>41181</v>
      </c>
      <c r="G196" s="133">
        <v>80</v>
      </c>
      <c r="I196" s="169" t="s">
        <v>267</v>
      </c>
      <c r="J196" s="161">
        <v>5550</v>
      </c>
      <c r="R196" s="133" t="s">
        <v>72</v>
      </c>
      <c r="W196" s="162">
        <v>44326</v>
      </c>
      <c r="AB196" s="168" t="s">
        <v>1</v>
      </c>
      <c r="AD196" s="163" t="str">
        <f t="shared" si="56"/>
        <v>202105100150000200000000000000041181000000000000000411818000000000000000000000ROMERO MACIEL Martina         000000000555000000000000000000000000000000000000000000000000000000000000000000000000000000000000000000000000000000000000PES00000000000000000000000000020210510</v>
      </c>
      <c r="AE196" s="164" t="str">
        <f t="shared" si="57"/>
        <v>0150000200000000000000041181Exento</v>
      </c>
      <c r="AF196" s="170">
        <v>187</v>
      </c>
      <c r="AG196" s="141" t="str">
        <f t="shared" si="58"/>
        <v>20210510</v>
      </c>
      <c r="AH196" s="141" t="str">
        <f t="shared" si="59"/>
        <v>015</v>
      </c>
      <c r="AI196" s="141" t="str">
        <f t="shared" si="60"/>
        <v>00002</v>
      </c>
      <c r="AJ196" s="141" t="str">
        <f t="shared" si="61"/>
        <v>00000000000000041181</v>
      </c>
      <c r="AK196" s="141" t="str">
        <f t="shared" si="62"/>
        <v>00000000000000041181</v>
      </c>
      <c r="AL196" s="165" t="str">
        <f t="shared" si="63"/>
        <v>80</v>
      </c>
      <c r="AM196" s="141" t="str">
        <f t="shared" si="64"/>
        <v>00000000000000000000</v>
      </c>
      <c r="AN196" s="143" t="str">
        <f t="shared" si="65"/>
        <v xml:space="preserve">ROMERO MACIEL Martina         </v>
      </c>
      <c r="AO196" s="141" t="str">
        <f t="shared" si="66"/>
        <v>000000000555000</v>
      </c>
      <c r="AP196" s="141" t="str">
        <f t="shared" si="66"/>
        <v>000000000000000</v>
      </c>
      <c r="AQ196" s="141" t="str">
        <f t="shared" si="66"/>
        <v>000000000000000</v>
      </c>
      <c r="AR196" s="141" t="str">
        <f t="shared" si="53"/>
        <v>000000000000000</v>
      </c>
      <c r="AS196" s="141" t="str">
        <f t="shared" si="53"/>
        <v>000000000000000</v>
      </c>
      <c r="AT196" s="141" t="str">
        <f t="shared" si="53"/>
        <v>000000000000000</v>
      </c>
      <c r="AU196" s="141" t="str">
        <f t="shared" si="53"/>
        <v>000000000000000</v>
      </c>
      <c r="AV196" s="141" t="str">
        <f t="shared" si="54"/>
        <v>000000000000000</v>
      </c>
      <c r="AW196" s="165" t="str">
        <f t="shared" si="55"/>
        <v>PES</v>
      </c>
      <c r="AX196" s="141" t="str">
        <f t="shared" si="67"/>
        <v>0000000000</v>
      </c>
      <c r="AY196" s="142">
        <f t="shared" si="68"/>
        <v>0</v>
      </c>
      <c r="AZ196" s="142">
        <f t="shared" si="68"/>
        <v>0</v>
      </c>
      <c r="BA196" s="141" t="str">
        <f t="shared" si="69"/>
        <v>000000000000000</v>
      </c>
      <c r="BB196" s="141" t="str">
        <f t="shared" si="70"/>
        <v>20210510</v>
      </c>
      <c r="BE196" s="141" t="str">
        <f t="shared" si="71"/>
        <v>000000000000000</v>
      </c>
      <c r="BF196" s="144" t="str">
        <f t="shared" si="71"/>
        <v>000000000000000</v>
      </c>
      <c r="BG196" s="80" t="str">
        <f t="shared" si="72"/>
        <v>0002</v>
      </c>
      <c r="BH196" t="str">
        <f t="shared" si="73"/>
        <v>000000000000000</v>
      </c>
      <c r="BI196" s="170">
        <v>187</v>
      </c>
      <c r="BJ196" s="156">
        <v>100140678</v>
      </c>
      <c r="BK196" s="156">
        <v>200041181</v>
      </c>
      <c r="BL196" s="156" t="s">
        <v>267</v>
      </c>
      <c r="BM196" s="161">
        <v>5550</v>
      </c>
      <c r="BN196" s="157">
        <v>44326</v>
      </c>
      <c r="BO196" s="156">
        <v>53885625</v>
      </c>
      <c r="BQ196">
        <f t="shared" si="74"/>
        <v>41181</v>
      </c>
    </row>
    <row r="197" spans="1:69">
      <c r="A197" s="182">
        <v>188</v>
      </c>
      <c r="B197" s="162">
        <v>44326</v>
      </c>
      <c r="C197" s="130">
        <v>15</v>
      </c>
      <c r="D197" s="131">
        <v>2</v>
      </c>
      <c r="E197">
        <v>41182</v>
      </c>
      <c r="F197">
        <v>41182</v>
      </c>
      <c r="G197" s="133">
        <v>80</v>
      </c>
      <c r="I197" s="169" t="s">
        <v>268</v>
      </c>
      <c r="J197" s="161">
        <v>5550</v>
      </c>
      <c r="R197" s="133" t="s">
        <v>72</v>
      </c>
      <c r="W197" s="162">
        <v>44326</v>
      </c>
      <c r="AB197" s="168" t="s">
        <v>1</v>
      </c>
      <c r="AD197" s="163" t="str">
        <f t="shared" si="56"/>
        <v>202105100150000200000000000000041182000000000000000411828000000000000000000000CABALLERO RIVEROS Elena       000000000555000000000000000000000000000000000000000000000000000000000000000000000000000000000000000000000000000000000000PES00000000000000000000000000020210510</v>
      </c>
      <c r="AE197" s="164" t="str">
        <f t="shared" si="57"/>
        <v>0150000200000000000000041182Exento</v>
      </c>
      <c r="AF197" s="170">
        <v>188</v>
      </c>
      <c r="AG197" s="141" t="str">
        <f t="shared" si="58"/>
        <v>20210510</v>
      </c>
      <c r="AH197" s="141" t="str">
        <f t="shared" si="59"/>
        <v>015</v>
      </c>
      <c r="AI197" s="141" t="str">
        <f t="shared" si="60"/>
        <v>00002</v>
      </c>
      <c r="AJ197" s="141" t="str">
        <f t="shared" si="61"/>
        <v>00000000000000041182</v>
      </c>
      <c r="AK197" s="141" t="str">
        <f t="shared" si="62"/>
        <v>00000000000000041182</v>
      </c>
      <c r="AL197" s="165" t="str">
        <f t="shared" si="63"/>
        <v>80</v>
      </c>
      <c r="AM197" s="141" t="str">
        <f t="shared" si="64"/>
        <v>00000000000000000000</v>
      </c>
      <c r="AN197" s="143" t="str">
        <f t="shared" si="65"/>
        <v xml:space="preserve">CABALLERO RIVEROS Elena       </v>
      </c>
      <c r="AO197" s="141" t="str">
        <f t="shared" si="66"/>
        <v>000000000555000</v>
      </c>
      <c r="AP197" s="141" t="str">
        <f t="shared" si="66"/>
        <v>000000000000000</v>
      </c>
      <c r="AQ197" s="141" t="str">
        <f t="shared" si="66"/>
        <v>000000000000000</v>
      </c>
      <c r="AR197" s="141" t="str">
        <f t="shared" si="53"/>
        <v>000000000000000</v>
      </c>
      <c r="AS197" s="141" t="str">
        <f t="shared" si="53"/>
        <v>000000000000000</v>
      </c>
      <c r="AT197" s="141" t="str">
        <f t="shared" si="53"/>
        <v>000000000000000</v>
      </c>
      <c r="AU197" s="141" t="str">
        <f t="shared" si="53"/>
        <v>000000000000000</v>
      </c>
      <c r="AV197" s="141" t="str">
        <f t="shared" si="54"/>
        <v>000000000000000</v>
      </c>
      <c r="AW197" s="165" t="str">
        <f t="shared" si="55"/>
        <v>PES</v>
      </c>
      <c r="AX197" s="141" t="str">
        <f t="shared" si="67"/>
        <v>0000000000</v>
      </c>
      <c r="AY197" s="142">
        <f t="shared" si="68"/>
        <v>0</v>
      </c>
      <c r="AZ197" s="142">
        <f t="shared" si="68"/>
        <v>0</v>
      </c>
      <c r="BA197" s="141" t="str">
        <f t="shared" si="69"/>
        <v>000000000000000</v>
      </c>
      <c r="BB197" s="141" t="str">
        <f t="shared" si="70"/>
        <v>20210510</v>
      </c>
      <c r="BE197" s="141" t="str">
        <f t="shared" si="71"/>
        <v>000000000000000</v>
      </c>
      <c r="BF197" s="144" t="str">
        <f t="shared" si="71"/>
        <v>000000000000000</v>
      </c>
      <c r="BG197" s="80" t="str">
        <f t="shared" si="72"/>
        <v>0002</v>
      </c>
      <c r="BH197" t="str">
        <f t="shared" si="73"/>
        <v>000000000000000</v>
      </c>
      <c r="BI197" s="170">
        <v>188</v>
      </c>
      <c r="BJ197" s="156">
        <v>100140681</v>
      </c>
      <c r="BK197" s="156">
        <v>200041182</v>
      </c>
      <c r="BL197" s="156" t="s">
        <v>268</v>
      </c>
      <c r="BM197" s="161">
        <v>5550</v>
      </c>
      <c r="BN197" s="157">
        <v>44326</v>
      </c>
      <c r="BO197" s="156">
        <v>53953881</v>
      </c>
      <c r="BQ197">
        <f t="shared" si="74"/>
        <v>41182</v>
      </c>
    </row>
    <row r="198" spans="1:69">
      <c r="A198" s="181">
        <v>189</v>
      </c>
      <c r="B198" s="162">
        <v>44326</v>
      </c>
      <c r="C198" s="130">
        <v>15</v>
      </c>
      <c r="D198" s="131">
        <v>2</v>
      </c>
      <c r="E198">
        <v>41183</v>
      </c>
      <c r="F198">
        <v>41183</v>
      </c>
      <c r="G198" s="133">
        <v>80</v>
      </c>
      <c r="I198" s="169" t="s">
        <v>269</v>
      </c>
      <c r="J198" s="161">
        <v>5550</v>
      </c>
      <c r="R198" s="133" t="s">
        <v>72</v>
      </c>
      <c r="W198" s="162">
        <v>44326</v>
      </c>
      <c r="AB198" s="168" t="s">
        <v>1</v>
      </c>
      <c r="AD198" s="163" t="str">
        <f t="shared" si="56"/>
        <v>202105100150000200000000000000041183000000000000000411838000000000000000000000PONCE MARTINEZ Delfina        000000000555000000000000000000000000000000000000000000000000000000000000000000000000000000000000000000000000000000000000PES00000000000000000000000000020210510</v>
      </c>
      <c r="AE198" s="164" t="str">
        <f t="shared" si="57"/>
        <v>0150000200000000000000041183Exento</v>
      </c>
      <c r="AF198" s="170">
        <v>189</v>
      </c>
      <c r="AG198" s="141" t="str">
        <f t="shared" si="58"/>
        <v>20210510</v>
      </c>
      <c r="AH198" s="141" t="str">
        <f t="shared" si="59"/>
        <v>015</v>
      </c>
      <c r="AI198" s="141" t="str">
        <f t="shared" si="60"/>
        <v>00002</v>
      </c>
      <c r="AJ198" s="141" t="str">
        <f t="shared" si="61"/>
        <v>00000000000000041183</v>
      </c>
      <c r="AK198" s="141" t="str">
        <f t="shared" si="62"/>
        <v>00000000000000041183</v>
      </c>
      <c r="AL198" s="165" t="str">
        <f t="shared" si="63"/>
        <v>80</v>
      </c>
      <c r="AM198" s="141" t="str">
        <f t="shared" si="64"/>
        <v>00000000000000000000</v>
      </c>
      <c r="AN198" s="143" t="str">
        <f t="shared" si="65"/>
        <v xml:space="preserve">PONCE MARTINEZ Delfina        </v>
      </c>
      <c r="AO198" s="141" t="str">
        <f t="shared" si="66"/>
        <v>000000000555000</v>
      </c>
      <c r="AP198" s="141" t="str">
        <f t="shared" si="66"/>
        <v>000000000000000</v>
      </c>
      <c r="AQ198" s="141" t="str">
        <f t="shared" si="66"/>
        <v>000000000000000</v>
      </c>
      <c r="AR198" s="141" t="str">
        <f t="shared" si="53"/>
        <v>000000000000000</v>
      </c>
      <c r="AS198" s="141" t="str">
        <f t="shared" si="53"/>
        <v>000000000000000</v>
      </c>
      <c r="AT198" s="141" t="str">
        <f t="shared" si="53"/>
        <v>000000000000000</v>
      </c>
      <c r="AU198" s="141" t="str">
        <f t="shared" si="53"/>
        <v>000000000000000</v>
      </c>
      <c r="AV198" s="141" t="str">
        <f t="shared" si="54"/>
        <v>000000000000000</v>
      </c>
      <c r="AW198" s="165" t="str">
        <f t="shared" si="55"/>
        <v>PES</v>
      </c>
      <c r="AX198" s="141" t="str">
        <f t="shared" si="67"/>
        <v>0000000000</v>
      </c>
      <c r="AY198" s="142">
        <f t="shared" si="68"/>
        <v>0</v>
      </c>
      <c r="AZ198" s="142">
        <f t="shared" si="68"/>
        <v>0</v>
      </c>
      <c r="BA198" s="141" t="str">
        <f t="shared" si="69"/>
        <v>000000000000000</v>
      </c>
      <c r="BB198" s="141" t="str">
        <f t="shared" si="70"/>
        <v>20210510</v>
      </c>
      <c r="BE198" s="141" t="str">
        <f t="shared" si="71"/>
        <v>000000000000000</v>
      </c>
      <c r="BF198" s="144" t="str">
        <f t="shared" si="71"/>
        <v>000000000000000</v>
      </c>
      <c r="BG198" s="80" t="str">
        <f t="shared" si="72"/>
        <v>0002</v>
      </c>
      <c r="BH198" t="str">
        <f t="shared" si="73"/>
        <v>000000000000000</v>
      </c>
      <c r="BI198" s="170">
        <v>189</v>
      </c>
      <c r="BJ198" s="156">
        <v>100140682</v>
      </c>
      <c r="BK198" s="156">
        <v>200041183</v>
      </c>
      <c r="BL198" s="156" t="s">
        <v>269</v>
      </c>
      <c r="BM198" s="161">
        <v>5550</v>
      </c>
      <c r="BN198" s="157">
        <v>44326</v>
      </c>
      <c r="BO198" s="156">
        <v>53886959</v>
      </c>
      <c r="BQ198">
        <f t="shared" si="74"/>
        <v>41183</v>
      </c>
    </row>
    <row r="199" spans="1:69">
      <c r="A199" s="182">
        <v>190</v>
      </c>
      <c r="B199" s="162">
        <v>44326</v>
      </c>
      <c r="C199" s="130">
        <v>15</v>
      </c>
      <c r="D199" s="131">
        <v>2</v>
      </c>
      <c r="E199">
        <v>41184</v>
      </c>
      <c r="F199">
        <v>41184</v>
      </c>
      <c r="G199" s="133">
        <v>80</v>
      </c>
      <c r="I199" s="169" t="s">
        <v>222</v>
      </c>
      <c r="J199" s="161">
        <v>5500</v>
      </c>
      <c r="R199" s="133" t="s">
        <v>72</v>
      </c>
      <c r="W199" s="162">
        <v>44326</v>
      </c>
      <c r="AB199" s="168" t="s">
        <v>1</v>
      </c>
      <c r="AD199" s="163" t="str">
        <f t="shared" si="56"/>
        <v>202105100150000200000000000000041184000000000000000411848000000000000000000000BAEZ Zahira                   000000000550000000000000000000000000000000000000000000000000000000000000000000000000000000000000000000000000000000000000PES00000000000000000000000000020210510</v>
      </c>
      <c r="AE199" s="164" t="str">
        <f t="shared" si="57"/>
        <v>0150000200000000000000041184Exento</v>
      </c>
      <c r="AF199" s="170">
        <v>190</v>
      </c>
      <c r="AG199" s="141" t="str">
        <f t="shared" si="58"/>
        <v>20210510</v>
      </c>
      <c r="AH199" s="141" t="str">
        <f t="shared" si="59"/>
        <v>015</v>
      </c>
      <c r="AI199" s="141" t="str">
        <f t="shared" si="60"/>
        <v>00002</v>
      </c>
      <c r="AJ199" s="141" t="str">
        <f t="shared" si="61"/>
        <v>00000000000000041184</v>
      </c>
      <c r="AK199" s="141" t="str">
        <f t="shared" si="62"/>
        <v>00000000000000041184</v>
      </c>
      <c r="AL199" s="165" t="str">
        <f t="shared" si="63"/>
        <v>80</v>
      </c>
      <c r="AM199" s="141" t="str">
        <f t="shared" si="64"/>
        <v>00000000000000000000</v>
      </c>
      <c r="AN199" s="143" t="str">
        <f t="shared" si="65"/>
        <v xml:space="preserve">BAEZ Zahira                   </v>
      </c>
      <c r="AO199" s="141" t="str">
        <f t="shared" si="66"/>
        <v>000000000550000</v>
      </c>
      <c r="AP199" s="141" t="str">
        <f t="shared" si="66"/>
        <v>000000000000000</v>
      </c>
      <c r="AQ199" s="141" t="str">
        <f t="shared" si="66"/>
        <v>000000000000000</v>
      </c>
      <c r="AR199" s="141" t="str">
        <f t="shared" si="53"/>
        <v>000000000000000</v>
      </c>
      <c r="AS199" s="141" t="str">
        <f t="shared" si="53"/>
        <v>000000000000000</v>
      </c>
      <c r="AT199" s="141" t="str">
        <f t="shared" si="53"/>
        <v>000000000000000</v>
      </c>
      <c r="AU199" s="141" t="str">
        <f t="shared" si="53"/>
        <v>000000000000000</v>
      </c>
      <c r="AV199" s="141" t="str">
        <f t="shared" si="54"/>
        <v>000000000000000</v>
      </c>
      <c r="AW199" s="165" t="str">
        <f t="shared" si="55"/>
        <v>PES</v>
      </c>
      <c r="AX199" s="141" t="str">
        <f t="shared" si="67"/>
        <v>0000000000</v>
      </c>
      <c r="AY199" s="142">
        <f t="shared" si="68"/>
        <v>0</v>
      </c>
      <c r="AZ199" s="142">
        <f t="shared" si="68"/>
        <v>0</v>
      </c>
      <c r="BA199" s="141" t="str">
        <f t="shared" si="69"/>
        <v>000000000000000</v>
      </c>
      <c r="BB199" s="141" t="str">
        <f t="shared" si="70"/>
        <v>20210510</v>
      </c>
      <c r="BE199" s="141" t="str">
        <f t="shared" si="71"/>
        <v>000000000000000</v>
      </c>
      <c r="BF199" s="144" t="str">
        <f t="shared" si="71"/>
        <v>000000000000000</v>
      </c>
      <c r="BG199" s="80" t="str">
        <f t="shared" si="72"/>
        <v>0002</v>
      </c>
      <c r="BH199" t="str">
        <f t="shared" si="73"/>
        <v>000000000000000</v>
      </c>
      <c r="BI199" s="170">
        <v>190</v>
      </c>
      <c r="BJ199" s="156">
        <v>100140786</v>
      </c>
      <c r="BK199" s="156">
        <v>200041184</v>
      </c>
      <c r="BL199" s="156" t="s">
        <v>222</v>
      </c>
      <c r="BM199" s="161">
        <v>5500</v>
      </c>
      <c r="BN199" s="157">
        <v>44326</v>
      </c>
      <c r="BO199" s="156">
        <v>50231453</v>
      </c>
      <c r="BQ199">
        <f t="shared" si="74"/>
        <v>41184</v>
      </c>
    </row>
    <row r="200" spans="1:69">
      <c r="A200" s="181">
        <v>191</v>
      </c>
      <c r="B200" s="162">
        <v>44326</v>
      </c>
      <c r="C200" s="130">
        <v>15</v>
      </c>
      <c r="D200" s="131">
        <v>2</v>
      </c>
      <c r="E200">
        <v>41185</v>
      </c>
      <c r="F200">
        <v>41185</v>
      </c>
      <c r="G200" s="133">
        <v>80</v>
      </c>
      <c r="I200" s="169" t="s">
        <v>270</v>
      </c>
      <c r="J200" s="161">
        <v>5500</v>
      </c>
      <c r="R200" s="133" t="s">
        <v>72</v>
      </c>
      <c r="W200" s="162">
        <v>44326</v>
      </c>
      <c r="AB200" s="168" t="s">
        <v>1</v>
      </c>
      <c r="AD200" s="163" t="str">
        <f t="shared" si="56"/>
        <v>202105100150000200000000000000041185000000000000000411858000000000000000000000LAURA ROSAS Ruth              000000000550000000000000000000000000000000000000000000000000000000000000000000000000000000000000000000000000000000000000PES00000000000000000000000000020210510</v>
      </c>
      <c r="AE200" s="164" t="str">
        <f t="shared" si="57"/>
        <v>0150000200000000000000041185Exento</v>
      </c>
      <c r="AF200" s="170">
        <v>191</v>
      </c>
      <c r="AG200" s="141" t="str">
        <f t="shared" si="58"/>
        <v>20210510</v>
      </c>
      <c r="AH200" s="141" t="str">
        <f t="shared" si="59"/>
        <v>015</v>
      </c>
      <c r="AI200" s="141" t="str">
        <f t="shared" si="60"/>
        <v>00002</v>
      </c>
      <c r="AJ200" s="141" t="str">
        <f t="shared" si="61"/>
        <v>00000000000000041185</v>
      </c>
      <c r="AK200" s="141" t="str">
        <f t="shared" si="62"/>
        <v>00000000000000041185</v>
      </c>
      <c r="AL200" s="165" t="str">
        <f t="shared" si="63"/>
        <v>80</v>
      </c>
      <c r="AM200" s="141" t="str">
        <f t="shared" si="64"/>
        <v>00000000000000000000</v>
      </c>
      <c r="AN200" s="143" t="str">
        <f t="shared" si="65"/>
        <v xml:space="preserve">LAURA ROSAS Ruth              </v>
      </c>
      <c r="AO200" s="141" t="str">
        <f t="shared" si="66"/>
        <v>000000000550000</v>
      </c>
      <c r="AP200" s="141" t="str">
        <f t="shared" si="66"/>
        <v>000000000000000</v>
      </c>
      <c r="AQ200" s="141" t="str">
        <f t="shared" si="66"/>
        <v>000000000000000</v>
      </c>
      <c r="AR200" s="141" t="str">
        <f t="shared" si="53"/>
        <v>000000000000000</v>
      </c>
      <c r="AS200" s="141" t="str">
        <f t="shared" si="53"/>
        <v>000000000000000</v>
      </c>
      <c r="AT200" s="141" t="str">
        <f t="shared" si="53"/>
        <v>000000000000000</v>
      </c>
      <c r="AU200" s="141" t="str">
        <f t="shared" si="53"/>
        <v>000000000000000</v>
      </c>
      <c r="AV200" s="141" t="str">
        <f t="shared" si="54"/>
        <v>000000000000000</v>
      </c>
      <c r="AW200" s="165" t="str">
        <f t="shared" si="55"/>
        <v>PES</v>
      </c>
      <c r="AX200" s="141" t="str">
        <f t="shared" si="67"/>
        <v>0000000000</v>
      </c>
      <c r="AY200" s="142">
        <f t="shared" si="68"/>
        <v>0</v>
      </c>
      <c r="AZ200" s="142">
        <f t="shared" si="68"/>
        <v>0</v>
      </c>
      <c r="BA200" s="141" t="str">
        <f t="shared" si="69"/>
        <v>000000000000000</v>
      </c>
      <c r="BB200" s="141" t="str">
        <f t="shared" si="70"/>
        <v>20210510</v>
      </c>
      <c r="BE200" s="141" t="str">
        <f t="shared" si="71"/>
        <v>000000000000000</v>
      </c>
      <c r="BF200" s="144" t="str">
        <f t="shared" si="71"/>
        <v>000000000000000</v>
      </c>
      <c r="BG200" s="80" t="str">
        <f t="shared" si="72"/>
        <v>0002</v>
      </c>
      <c r="BH200" t="str">
        <f t="shared" si="73"/>
        <v>000000000000000</v>
      </c>
      <c r="BI200" s="170">
        <v>191</v>
      </c>
      <c r="BJ200" s="156">
        <v>100140792</v>
      </c>
      <c r="BK200" s="156">
        <v>200041185</v>
      </c>
      <c r="BL200" s="156" t="s">
        <v>270</v>
      </c>
      <c r="BM200" s="161">
        <v>5500</v>
      </c>
      <c r="BN200" s="157">
        <v>44326</v>
      </c>
      <c r="BO200" s="156">
        <v>49607334</v>
      </c>
      <c r="BQ200">
        <f t="shared" si="74"/>
        <v>41185</v>
      </c>
    </row>
    <row r="201" spans="1:69">
      <c r="A201" s="182">
        <v>192</v>
      </c>
      <c r="B201" s="162">
        <v>44326</v>
      </c>
      <c r="C201" s="130">
        <v>15</v>
      </c>
      <c r="D201" s="131">
        <v>2</v>
      </c>
      <c r="E201">
        <v>41186</v>
      </c>
      <c r="F201">
        <v>41186</v>
      </c>
      <c r="G201" s="133">
        <v>80</v>
      </c>
      <c r="I201" s="169" t="s">
        <v>271</v>
      </c>
      <c r="J201" s="161">
        <v>5500</v>
      </c>
      <c r="R201" s="133" t="s">
        <v>72</v>
      </c>
      <c r="W201" s="162">
        <v>44326</v>
      </c>
      <c r="AB201" s="168" t="s">
        <v>1</v>
      </c>
      <c r="AD201" s="163" t="str">
        <f t="shared" si="56"/>
        <v>202105100150000200000000000000041186000000000000000411868000000000000000000000RAMIREZ  LUDMILA              000000000550000000000000000000000000000000000000000000000000000000000000000000000000000000000000000000000000000000000000PES00000000000000000000000000020210510</v>
      </c>
      <c r="AE201" s="164" t="str">
        <f t="shared" si="57"/>
        <v>0150000200000000000000041186Exento</v>
      </c>
      <c r="AF201" s="170">
        <v>192</v>
      </c>
      <c r="AG201" s="141" t="str">
        <f t="shared" si="58"/>
        <v>20210510</v>
      </c>
      <c r="AH201" s="141" t="str">
        <f t="shared" si="59"/>
        <v>015</v>
      </c>
      <c r="AI201" s="141" t="str">
        <f t="shared" si="60"/>
        <v>00002</v>
      </c>
      <c r="AJ201" s="141" t="str">
        <f t="shared" si="61"/>
        <v>00000000000000041186</v>
      </c>
      <c r="AK201" s="141" t="str">
        <f t="shared" si="62"/>
        <v>00000000000000041186</v>
      </c>
      <c r="AL201" s="165" t="str">
        <f t="shared" si="63"/>
        <v>80</v>
      </c>
      <c r="AM201" s="141" t="str">
        <f t="shared" si="64"/>
        <v>00000000000000000000</v>
      </c>
      <c r="AN201" s="143" t="str">
        <f t="shared" si="65"/>
        <v xml:space="preserve">RAMIREZ  LUDMILA              </v>
      </c>
      <c r="AO201" s="141" t="str">
        <f t="shared" si="66"/>
        <v>000000000550000</v>
      </c>
      <c r="AP201" s="141" t="str">
        <f t="shared" si="66"/>
        <v>000000000000000</v>
      </c>
      <c r="AQ201" s="141" t="str">
        <f t="shared" si="66"/>
        <v>000000000000000</v>
      </c>
      <c r="AR201" s="141" t="str">
        <f t="shared" si="53"/>
        <v>000000000000000</v>
      </c>
      <c r="AS201" s="141" t="str">
        <f t="shared" si="53"/>
        <v>000000000000000</v>
      </c>
      <c r="AT201" s="141" t="str">
        <f t="shared" si="53"/>
        <v>000000000000000</v>
      </c>
      <c r="AU201" s="141" t="str">
        <f t="shared" si="53"/>
        <v>000000000000000</v>
      </c>
      <c r="AV201" s="141" t="str">
        <f t="shared" si="54"/>
        <v>000000000000000</v>
      </c>
      <c r="AW201" s="165" t="str">
        <f t="shared" si="55"/>
        <v>PES</v>
      </c>
      <c r="AX201" s="141" t="str">
        <f t="shared" si="67"/>
        <v>0000000000</v>
      </c>
      <c r="AY201" s="142">
        <f t="shared" si="68"/>
        <v>0</v>
      </c>
      <c r="AZ201" s="142">
        <f t="shared" si="68"/>
        <v>0</v>
      </c>
      <c r="BA201" s="141" t="str">
        <f t="shared" si="69"/>
        <v>000000000000000</v>
      </c>
      <c r="BB201" s="141" t="str">
        <f t="shared" si="70"/>
        <v>20210510</v>
      </c>
      <c r="BE201" s="141" t="str">
        <f t="shared" si="71"/>
        <v>000000000000000</v>
      </c>
      <c r="BF201" s="144" t="str">
        <f t="shared" si="71"/>
        <v>000000000000000</v>
      </c>
      <c r="BG201" s="80" t="str">
        <f t="shared" si="72"/>
        <v>0002</v>
      </c>
      <c r="BH201" t="str">
        <f t="shared" si="73"/>
        <v>000000000000000</v>
      </c>
      <c r="BI201" s="170">
        <v>192</v>
      </c>
      <c r="BJ201" s="156">
        <v>100140810</v>
      </c>
      <c r="BK201" s="156">
        <v>200041186</v>
      </c>
      <c r="BL201" s="156" t="s">
        <v>271</v>
      </c>
      <c r="BM201" s="161">
        <v>5500</v>
      </c>
      <c r="BN201" s="157">
        <v>44326</v>
      </c>
      <c r="BO201" s="156">
        <v>49740352</v>
      </c>
      <c r="BQ201">
        <f t="shared" si="74"/>
        <v>41186</v>
      </c>
    </row>
    <row r="202" spans="1:69">
      <c r="A202" s="181">
        <v>193</v>
      </c>
      <c r="B202" s="162">
        <v>44326</v>
      </c>
      <c r="C202" s="130">
        <v>15</v>
      </c>
      <c r="D202" s="131">
        <v>2</v>
      </c>
      <c r="E202">
        <v>41187</v>
      </c>
      <c r="F202">
        <v>41187</v>
      </c>
      <c r="G202" s="133">
        <v>80</v>
      </c>
      <c r="I202" s="169" t="s">
        <v>272</v>
      </c>
      <c r="J202" s="161">
        <v>5500</v>
      </c>
      <c r="R202" s="133" t="s">
        <v>72</v>
      </c>
      <c r="W202" s="162">
        <v>44326</v>
      </c>
      <c r="AB202" s="168" t="s">
        <v>1</v>
      </c>
      <c r="AD202" s="163" t="str">
        <f t="shared" si="56"/>
        <v>202105100150000200000000000000041187000000000000000411878000000000000000000000AGUILERA RICHARD Ruben        000000000550000000000000000000000000000000000000000000000000000000000000000000000000000000000000000000000000000000000000PES00000000000000000000000000020210510</v>
      </c>
      <c r="AE202" s="164" t="str">
        <f t="shared" si="57"/>
        <v>0150000200000000000000041187Exento</v>
      </c>
      <c r="AF202" s="170">
        <v>193</v>
      </c>
      <c r="AG202" s="141" t="str">
        <f t="shared" si="58"/>
        <v>20210510</v>
      </c>
      <c r="AH202" s="141" t="str">
        <f t="shared" si="59"/>
        <v>015</v>
      </c>
      <c r="AI202" s="141" t="str">
        <f t="shared" si="60"/>
        <v>00002</v>
      </c>
      <c r="AJ202" s="141" t="str">
        <f t="shared" si="61"/>
        <v>00000000000000041187</v>
      </c>
      <c r="AK202" s="141" t="str">
        <f t="shared" si="62"/>
        <v>00000000000000041187</v>
      </c>
      <c r="AL202" s="165" t="str">
        <f t="shared" si="63"/>
        <v>80</v>
      </c>
      <c r="AM202" s="141" t="str">
        <f t="shared" si="64"/>
        <v>00000000000000000000</v>
      </c>
      <c r="AN202" s="143" t="str">
        <f t="shared" si="65"/>
        <v xml:space="preserve">AGUILERA RICHARD Ruben        </v>
      </c>
      <c r="AO202" s="141" t="str">
        <f t="shared" si="66"/>
        <v>000000000550000</v>
      </c>
      <c r="AP202" s="141" t="str">
        <f t="shared" si="66"/>
        <v>000000000000000</v>
      </c>
      <c r="AQ202" s="141" t="str">
        <f t="shared" si="66"/>
        <v>000000000000000</v>
      </c>
      <c r="AR202" s="141" t="str">
        <f t="shared" si="66"/>
        <v>000000000000000</v>
      </c>
      <c r="AS202" s="141" t="str">
        <f t="shared" si="66"/>
        <v>000000000000000</v>
      </c>
      <c r="AT202" s="141" t="str">
        <f t="shared" si="66"/>
        <v>000000000000000</v>
      </c>
      <c r="AU202" s="141" t="str">
        <f t="shared" si="66"/>
        <v>000000000000000</v>
      </c>
      <c r="AV202" s="141" t="str">
        <f t="shared" si="66"/>
        <v>000000000000000</v>
      </c>
      <c r="AW202" s="165" t="str">
        <f t="shared" ref="AW202:AW265" si="75">R202</f>
        <v>PES</v>
      </c>
      <c r="AX202" s="141" t="str">
        <f t="shared" si="67"/>
        <v>0000000000</v>
      </c>
      <c r="AY202" s="142">
        <f t="shared" si="68"/>
        <v>0</v>
      </c>
      <c r="AZ202" s="142">
        <f t="shared" si="68"/>
        <v>0</v>
      </c>
      <c r="BA202" s="141" t="str">
        <f t="shared" si="69"/>
        <v>000000000000000</v>
      </c>
      <c r="BB202" s="141" t="str">
        <f t="shared" si="70"/>
        <v>20210510</v>
      </c>
      <c r="BE202" s="141" t="str">
        <f t="shared" si="71"/>
        <v>000000000000000</v>
      </c>
      <c r="BF202" s="144" t="str">
        <f t="shared" si="71"/>
        <v>000000000000000</v>
      </c>
      <c r="BG202" s="80" t="str">
        <f t="shared" si="72"/>
        <v>0002</v>
      </c>
      <c r="BH202" t="str">
        <f t="shared" si="73"/>
        <v>000000000000000</v>
      </c>
      <c r="BI202" s="170">
        <v>193</v>
      </c>
      <c r="BJ202" s="156">
        <v>100140815</v>
      </c>
      <c r="BK202" s="156">
        <v>200041187</v>
      </c>
      <c r="BL202" s="156" t="s">
        <v>272</v>
      </c>
      <c r="BM202" s="161">
        <v>5500</v>
      </c>
      <c r="BN202" s="157">
        <v>44326</v>
      </c>
      <c r="BO202" s="156">
        <v>49745459</v>
      </c>
      <c r="BQ202">
        <f t="shared" si="74"/>
        <v>41187</v>
      </c>
    </row>
    <row r="203" spans="1:69">
      <c r="A203" s="182">
        <v>194</v>
      </c>
      <c r="B203" s="162">
        <v>44326</v>
      </c>
      <c r="C203" s="130">
        <v>15</v>
      </c>
      <c r="D203" s="131">
        <v>2</v>
      </c>
      <c r="E203">
        <v>41188</v>
      </c>
      <c r="F203">
        <v>41188</v>
      </c>
      <c r="G203" s="133">
        <v>80</v>
      </c>
      <c r="I203" s="169" t="s">
        <v>220</v>
      </c>
      <c r="J203" s="161">
        <v>5550</v>
      </c>
      <c r="R203" s="133" t="s">
        <v>72</v>
      </c>
      <c r="W203" s="162">
        <v>44326</v>
      </c>
      <c r="AB203" s="168" t="s">
        <v>1</v>
      </c>
      <c r="AD203" s="163" t="str">
        <f t="shared" ref="AD203:AD266" si="76">CONCATENATE(AG203,AH203,AI203,AJ203,AK203,AL203,AM203,AN203,AO203,AP203,AQ203,AR203,AS203,AT203,AU203,AV203,AW203,AX203,AY203,AZ203,BA203,BB203)</f>
        <v>202105100150000200000000000000041188000000000000000411888000000000000000000000LUNA Theo Lional              000000000555000000000000000000000000000000000000000000000000000000000000000000000000000000000000000000000000000000000000PES00000000000000000000000000020210510</v>
      </c>
      <c r="AE203" s="164" t="str">
        <f t="shared" ref="AE203:AE266" si="77">CONCATENATE(AH203,AI203,AJ203,AA203,AB203,AC203)</f>
        <v>0150000200000000000000041188Exento</v>
      </c>
      <c r="AF203" s="170">
        <v>194</v>
      </c>
      <c r="AG203" s="141" t="str">
        <f t="shared" ref="AG203:AG266" si="78">TEXT(B203,"YYYYMMDD")</f>
        <v>20210510</v>
      </c>
      <c r="AH203" s="141" t="str">
        <f t="shared" ref="AH203:AH266" si="79">TEXT(C203,"000")</f>
        <v>015</v>
      </c>
      <c r="AI203" s="141" t="str">
        <f t="shared" ref="AI203:AI266" si="80">TEXT(D203,"00000")</f>
        <v>00002</v>
      </c>
      <c r="AJ203" s="141" t="str">
        <f t="shared" ref="AJ203:AJ266" si="81">TEXT(E203,"00000000000000000000")</f>
        <v>00000000000000041188</v>
      </c>
      <c r="AK203" s="141" t="str">
        <f t="shared" ref="AK203:AK266" si="82">TEXT(E203,"00000000000000000000")</f>
        <v>00000000000000041188</v>
      </c>
      <c r="AL203" s="165" t="str">
        <f t="shared" ref="AL203:AL266" si="83">TEXT(G203,"00")</f>
        <v>80</v>
      </c>
      <c r="AM203" s="141" t="str">
        <f t="shared" ref="AM203:AM266" si="84">TEXT(H203,"00000000000000000000")</f>
        <v>00000000000000000000</v>
      </c>
      <c r="AN203" s="143" t="str">
        <f t="shared" ref="AN203:AN266" si="85">CONCATENATE(LEFT(I203,30),REPT(" ",30-LEN(LEFT(I203,30))))</f>
        <v xml:space="preserve">LUNA Theo Lional              </v>
      </c>
      <c r="AO203" s="141" t="str">
        <f t="shared" ref="AO203:AR266" si="86">TEXT(INT(J203*100),"0000000000000"&amp;RIGHT(TEXT(J203*100,"#0,00"),2))</f>
        <v>000000000555000</v>
      </c>
      <c r="AP203" s="141" t="str">
        <f t="shared" si="86"/>
        <v>000000000000000</v>
      </c>
      <c r="AQ203" s="141" t="str">
        <f t="shared" si="86"/>
        <v>000000000000000</v>
      </c>
      <c r="AR203" s="141" t="str">
        <f t="shared" si="86"/>
        <v>000000000000000</v>
      </c>
      <c r="AS203" s="141" t="str">
        <f t="shared" ref="AS203:AV266" si="87">TEXT(INT(N203*100),"0000000000000"&amp;RIGHT(TEXT(N203*100,"#0,00"),2))</f>
        <v>000000000000000</v>
      </c>
      <c r="AT203" s="141" t="str">
        <f t="shared" si="87"/>
        <v>000000000000000</v>
      </c>
      <c r="AU203" s="141" t="str">
        <f t="shared" si="87"/>
        <v>000000000000000</v>
      </c>
      <c r="AV203" s="141" t="str">
        <f t="shared" si="87"/>
        <v>000000000000000</v>
      </c>
      <c r="AW203" s="165" t="str">
        <f t="shared" si="75"/>
        <v>PES</v>
      </c>
      <c r="AX203" s="141" t="str">
        <f t="shared" ref="AX203:AX266" si="88">TEXT(INT(S203*1000000),"0000"&amp;RIGHT(TEXT(S203*1000000,"#0,000000"),6))</f>
        <v>0000000000</v>
      </c>
      <c r="AY203" s="142">
        <f t="shared" ref="AY203:AZ266" si="89">T203</f>
        <v>0</v>
      </c>
      <c r="AZ203" s="142">
        <f t="shared" si="89"/>
        <v>0</v>
      </c>
      <c r="BA203" s="141" t="str">
        <f t="shared" ref="BA203:BA266" si="90">TEXT(INT(V203*100),"0000000000000"&amp;RIGHT(TEXT(V203*100,"#0,00"),2))</f>
        <v>000000000000000</v>
      </c>
      <c r="BB203" s="141" t="str">
        <f t="shared" ref="BB203:BB266" si="91">TEXT(W203,"YYYYMMDD")</f>
        <v>20210510</v>
      </c>
      <c r="BE203" s="141" t="str">
        <f t="shared" ref="BE203:BF266" si="92">TEXT(INT(Z203*100),"0000000000000"&amp;RIGHT(TEXT(Z203*100,"#0,00"),2))</f>
        <v>000000000000000</v>
      </c>
      <c r="BF203" s="144" t="str">
        <f t="shared" si="92"/>
        <v>000000000000000</v>
      </c>
      <c r="BG203" s="80" t="str">
        <f t="shared" ref="BG203:BG266" si="93">IF(AB203="Exento","0002","Er")</f>
        <v>0002</v>
      </c>
      <c r="BH203" t="str">
        <f t="shared" ref="BH203:BH266" si="94">TEXT(INT(AC203*100),"0000000000000"&amp;RIGHT(TEXT(AC203*100,"#0,00"),2))</f>
        <v>000000000000000</v>
      </c>
      <c r="BI203" s="170">
        <v>194</v>
      </c>
      <c r="BJ203" s="156">
        <v>100140846</v>
      </c>
      <c r="BK203" s="156">
        <v>200041188</v>
      </c>
      <c r="BL203" s="156" t="s">
        <v>220</v>
      </c>
      <c r="BM203" s="161">
        <v>5550</v>
      </c>
      <c r="BN203" s="157">
        <v>44326</v>
      </c>
      <c r="BO203" s="156">
        <v>54813224</v>
      </c>
      <c r="BQ203">
        <f t="shared" ref="BQ203:BQ266" si="95">BK203-200000000</f>
        <v>41188</v>
      </c>
    </row>
    <row r="204" spans="1:69">
      <c r="A204" s="181">
        <v>195</v>
      </c>
      <c r="B204" s="162">
        <v>44326</v>
      </c>
      <c r="C204" s="130">
        <v>15</v>
      </c>
      <c r="D204" s="131">
        <v>2</v>
      </c>
      <c r="E204">
        <v>41189</v>
      </c>
      <c r="F204">
        <v>41189</v>
      </c>
      <c r="G204" s="133">
        <v>80</v>
      </c>
      <c r="I204" s="169" t="s">
        <v>221</v>
      </c>
      <c r="J204" s="161">
        <v>5550</v>
      </c>
      <c r="R204" s="133" t="s">
        <v>72</v>
      </c>
      <c r="W204" s="162">
        <v>44326</v>
      </c>
      <c r="AB204" s="168" t="s">
        <v>1</v>
      </c>
      <c r="AD204" s="163" t="str">
        <f t="shared" si="76"/>
        <v>202105100150000200000000000000041189000000000000000411898000000000000000000000LUNA MISAL Agostina           000000000555000000000000000000000000000000000000000000000000000000000000000000000000000000000000000000000000000000000000PES00000000000000000000000000020210510</v>
      </c>
      <c r="AE204" s="164" t="str">
        <f t="shared" si="77"/>
        <v>0150000200000000000000041189Exento</v>
      </c>
      <c r="AF204" s="170">
        <v>195</v>
      </c>
      <c r="AG204" s="141" t="str">
        <f t="shared" si="78"/>
        <v>20210510</v>
      </c>
      <c r="AH204" s="141" t="str">
        <f t="shared" si="79"/>
        <v>015</v>
      </c>
      <c r="AI204" s="141" t="str">
        <f t="shared" si="80"/>
        <v>00002</v>
      </c>
      <c r="AJ204" s="141" t="str">
        <f t="shared" si="81"/>
        <v>00000000000000041189</v>
      </c>
      <c r="AK204" s="141" t="str">
        <f t="shared" si="82"/>
        <v>00000000000000041189</v>
      </c>
      <c r="AL204" s="165" t="str">
        <f t="shared" si="83"/>
        <v>80</v>
      </c>
      <c r="AM204" s="141" t="str">
        <f t="shared" si="84"/>
        <v>00000000000000000000</v>
      </c>
      <c r="AN204" s="143" t="str">
        <f t="shared" si="85"/>
        <v xml:space="preserve">LUNA MISAL Agostina           </v>
      </c>
      <c r="AO204" s="141" t="str">
        <f t="shared" si="86"/>
        <v>000000000555000</v>
      </c>
      <c r="AP204" s="141" t="str">
        <f t="shared" si="86"/>
        <v>000000000000000</v>
      </c>
      <c r="AQ204" s="141" t="str">
        <f t="shared" si="86"/>
        <v>000000000000000</v>
      </c>
      <c r="AR204" s="141" t="str">
        <f t="shared" si="86"/>
        <v>000000000000000</v>
      </c>
      <c r="AS204" s="141" t="str">
        <f t="shared" si="87"/>
        <v>000000000000000</v>
      </c>
      <c r="AT204" s="141" t="str">
        <f t="shared" si="87"/>
        <v>000000000000000</v>
      </c>
      <c r="AU204" s="141" t="str">
        <f t="shared" si="87"/>
        <v>000000000000000</v>
      </c>
      <c r="AV204" s="141" t="str">
        <f t="shared" si="87"/>
        <v>000000000000000</v>
      </c>
      <c r="AW204" s="165" t="str">
        <f t="shared" si="75"/>
        <v>PES</v>
      </c>
      <c r="AX204" s="141" t="str">
        <f t="shared" si="88"/>
        <v>0000000000</v>
      </c>
      <c r="AY204" s="142">
        <f t="shared" si="89"/>
        <v>0</v>
      </c>
      <c r="AZ204" s="142">
        <f t="shared" si="89"/>
        <v>0</v>
      </c>
      <c r="BA204" s="141" t="str">
        <f t="shared" si="90"/>
        <v>000000000000000</v>
      </c>
      <c r="BB204" s="141" t="str">
        <f t="shared" si="91"/>
        <v>20210510</v>
      </c>
      <c r="BE204" s="141" t="str">
        <f t="shared" si="92"/>
        <v>000000000000000</v>
      </c>
      <c r="BF204" s="144" t="str">
        <f t="shared" si="92"/>
        <v>000000000000000</v>
      </c>
      <c r="BG204" s="80" t="str">
        <f t="shared" si="93"/>
        <v>0002</v>
      </c>
      <c r="BH204" t="str">
        <f t="shared" si="94"/>
        <v>000000000000000</v>
      </c>
      <c r="BI204" s="170">
        <v>195</v>
      </c>
      <c r="BJ204" s="156">
        <v>100140866</v>
      </c>
      <c r="BK204" s="156">
        <v>200041189</v>
      </c>
      <c r="BL204" s="156" t="s">
        <v>221</v>
      </c>
      <c r="BM204" s="161">
        <v>5550</v>
      </c>
      <c r="BN204" s="157">
        <v>44326</v>
      </c>
      <c r="BO204" s="156">
        <v>53291105</v>
      </c>
      <c r="BQ204">
        <f t="shared" si="95"/>
        <v>41189</v>
      </c>
    </row>
    <row r="205" spans="1:69">
      <c r="A205" s="182">
        <v>196</v>
      </c>
      <c r="B205" s="162">
        <v>44326</v>
      </c>
      <c r="C205" s="130">
        <v>15</v>
      </c>
      <c r="D205" s="131">
        <v>2</v>
      </c>
      <c r="E205">
        <v>41190</v>
      </c>
      <c r="F205">
        <v>41190</v>
      </c>
      <c r="G205" s="133">
        <v>80</v>
      </c>
      <c r="I205" s="169" t="s">
        <v>273</v>
      </c>
      <c r="J205" s="161">
        <v>5500</v>
      </c>
      <c r="R205" s="133" t="s">
        <v>72</v>
      </c>
      <c r="W205" s="162">
        <v>44326</v>
      </c>
      <c r="AB205" s="168" t="s">
        <v>1</v>
      </c>
      <c r="AD205" s="163" t="str">
        <f t="shared" si="76"/>
        <v>202105100150000200000000000000041190000000000000000411908000000000000000000000FIERRO GONZALEZ Isaac         000000000550000000000000000000000000000000000000000000000000000000000000000000000000000000000000000000000000000000000000PES00000000000000000000000000020210510</v>
      </c>
      <c r="AE205" s="164" t="str">
        <f t="shared" si="77"/>
        <v>0150000200000000000000041190Exento</v>
      </c>
      <c r="AF205" s="170">
        <v>196</v>
      </c>
      <c r="AG205" s="141" t="str">
        <f t="shared" si="78"/>
        <v>20210510</v>
      </c>
      <c r="AH205" s="141" t="str">
        <f t="shared" si="79"/>
        <v>015</v>
      </c>
      <c r="AI205" s="141" t="str">
        <f t="shared" si="80"/>
        <v>00002</v>
      </c>
      <c r="AJ205" s="141" t="str">
        <f t="shared" si="81"/>
        <v>00000000000000041190</v>
      </c>
      <c r="AK205" s="141" t="str">
        <f t="shared" si="82"/>
        <v>00000000000000041190</v>
      </c>
      <c r="AL205" s="165" t="str">
        <f t="shared" si="83"/>
        <v>80</v>
      </c>
      <c r="AM205" s="141" t="str">
        <f t="shared" si="84"/>
        <v>00000000000000000000</v>
      </c>
      <c r="AN205" s="143" t="str">
        <f t="shared" si="85"/>
        <v xml:space="preserve">FIERRO GONZALEZ Isaac         </v>
      </c>
      <c r="AO205" s="141" t="str">
        <f t="shared" si="86"/>
        <v>000000000550000</v>
      </c>
      <c r="AP205" s="141" t="str">
        <f t="shared" si="86"/>
        <v>000000000000000</v>
      </c>
      <c r="AQ205" s="141" t="str">
        <f t="shared" si="86"/>
        <v>000000000000000</v>
      </c>
      <c r="AR205" s="141" t="str">
        <f t="shared" si="86"/>
        <v>000000000000000</v>
      </c>
      <c r="AS205" s="141" t="str">
        <f t="shared" si="87"/>
        <v>000000000000000</v>
      </c>
      <c r="AT205" s="141" t="str">
        <f t="shared" si="87"/>
        <v>000000000000000</v>
      </c>
      <c r="AU205" s="141" t="str">
        <f t="shared" si="87"/>
        <v>000000000000000</v>
      </c>
      <c r="AV205" s="141" t="str">
        <f t="shared" si="87"/>
        <v>000000000000000</v>
      </c>
      <c r="AW205" s="165" t="str">
        <f t="shared" si="75"/>
        <v>PES</v>
      </c>
      <c r="AX205" s="141" t="str">
        <f t="shared" si="88"/>
        <v>0000000000</v>
      </c>
      <c r="AY205" s="142">
        <f t="shared" si="89"/>
        <v>0</v>
      </c>
      <c r="AZ205" s="142">
        <f t="shared" si="89"/>
        <v>0</v>
      </c>
      <c r="BA205" s="141" t="str">
        <f t="shared" si="90"/>
        <v>000000000000000</v>
      </c>
      <c r="BB205" s="141" t="str">
        <f t="shared" si="91"/>
        <v>20210510</v>
      </c>
      <c r="BE205" s="141" t="str">
        <f t="shared" si="92"/>
        <v>000000000000000</v>
      </c>
      <c r="BF205" s="144" t="str">
        <f t="shared" si="92"/>
        <v>000000000000000</v>
      </c>
      <c r="BG205" s="80" t="str">
        <f t="shared" si="93"/>
        <v>0002</v>
      </c>
      <c r="BH205" t="str">
        <f t="shared" si="94"/>
        <v>000000000000000</v>
      </c>
      <c r="BI205" s="170">
        <v>196</v>
      </c>
      <c r="BJ205" s="156">
        <v>100140920</v>
      </c>
      <c r="BK205" s="156">
        <v>200041190</v>
      </c>
      <c r="BL205" s="156" t="s">
        <v>273</v>
      </c>
      <c r="BM205" s="161">
        <v>5500</v>
      </c>
      <c r="BN205" s="157">
        <v>44326</v>
      </c>
      <c r="BO205" s="156">
        <v>52008101</v>
      </c>
      <c r="BQ205">
        <f t="shared" si="95"/>
        <v>41190</v>
      </c>
    </row>
    <row r="206" spans="1:69">
      <c r="A206" s="181">
        <v>197</v>
      </c>
      <c r="B206" s="162">
        <v>44326</v>
      </c>
      <c r="C206" s="130">
        <v>15</v>
      </c>
      <c r="D206" s="131">
        <v>2</v>
      </c>
      <c r="E206">
        <v>41191</v>
      </c>
      <c r="F206">
        <v>41191</v>
      </c>
      <c r="G206" s="133">
        <v>80</v>
      </c>
      <c r="I206" s="169" t="s">
        <v>274</v>
      </c>
      <c r="J206" s="161">
        <v>5500</v>
      </c>
      <c r="R206" s="133" t="s">
        <v>72</v>
      </c>
      <c r="W206" s="162">
        <v>44326</v>
      </c>
      <c r="AB206" s="168" t="s">
        <v>1</v>
      </c>
      <c r="AD206" s="163" t="str">
        <f t="shared" si="76"/>
        <v>202105100150000200000000000000041191000000000000000411918000000000000000000000FIERRO GONZALEZ Ignacio       000000000550000000000000000000000000000000000000000000000000000000000000000000000000000000000000000000000000000000000000PES00000000000000000000000000020210510</v>
      </c>
      <c r="AE206" s="164" t="str">
        <f t="shared" si="77"/>
        <v>0150000200000000000000041191Exento</v>
      </c>
      <c r="AF206" s="170">
        <v>197</v>
      </c>
      <c r="AG206" s="141" t="str">
        <f t="shared" si="78"/>
        <v>20210510</v>
      </c>
      <c r="AH206" s="141" t="str">
        <f t="shared" si="79"/>
        <v>015</v>
      </c>
      <c r="AI206" s="141" t="str">
        <f t="shared" si="80"/>
        <v>00002</v>
      </c>
      <c r="AJ206" s="141" t="str">
        <f t="shared" si="81"/>
        <v>00000000000000041191</v>
      </c>
      <c r="AK206" s="141" t="str">
        <f t="shared" si="82"/>
        <v>00000000000000041191</v>
      </c>
      <c r="AL206" s="165" t="str">
        <f t="shared" si="83"/>
        <v>80</v>
      </c>
      <c r="AM206" s="141" t="str">
        <f t="shared" si="84"/>
        <v>00000000000000000000</v>
      </c>
      <c r="AN206" s="143" t="str">
        <f t="shared" si="85"/>
        <v xml:space="preserve">FIERRO GONZALEZ Ignacio       </v>
      </c>
      <c r="AO206" s="141" t="str">
        <f t="shared" si="86"/>
        <v>000000000550000</v>
      </c>
      <c r="AP206" s="141" t="str">
        <f t="shared" si="86"/>
        <v>000000000000000</v>
      </c>
      <c r="AQ206" s="141" t="str">
        <f t="shared" si="86"/>
        <v>000000000000000</v>
      </c>
      <c r="AR206" s="141" t="str">
        <f t="shared" si="86"/>
        <v>000000000000000</v>
      </c>
      <c r="AS206" s="141" t="str">
        <f t="shared" si="87"/>
        <v>000000000000000</v>
      </c>
      <c r="AT206" s="141" t="str">
        <f t="shared" si="87"/>
        <v>000000000000000</v>
      </c>
      <c r="AU206" s="141" t="str">
        <f t="shared" si="87"/>
        <v>000000000000000</v>
      </c>
      <c r="AV206" s="141" t="str">
        <f t="shared" si="87"/>
        <v>000000000000000</v>
      </c>
      <c r="AW206" s="165" t="str">
        <f t="shared" si="75"/>
        <v>PES</v>
      </c>
      <c r="AX206" s="141" t="str">
        <f t="shared" si="88"/>
        <v>0000000000</v>
      </c>
      <c r="AY206" s="142">
        <f t="shared" si="89"/>
        <v>0</v>
      </c>
      <c r="AZ206" s="142">
        <f t="shared" si="89"/>
        <v>0</v>
      </c>
      <c r="BA206" s="141" t="str">
        <f t="shared" si="90"/>
        <v>000000000000000</v>
      </c>
      <c r="BB206" s="141" t="str">
        <f t="shared" si="91"/>
        <v>20210510</v>
      </c>
      <c r="BE206" s="141" t="str">
        <f t="shared" si="92"/>
        <v>000000000000000</v>
      </c>
      <c r="BF206" s="144" t="str">
        <f t="shared" si="92"/>
        <v>000000000000000</v>
      </c>
      <c r="BG206" s="80" t="str">
        <f t="shared" si="93"/>
        <v>0002</v>
      </c>
      <c r="BH206" t="str">
        <f t="shared" si="94"/>
        <v>000000000000000</v>
      </c>
      <c r="BI206" s="170">
        <v>197</v>
      </c>
      <c r="BJ206" s="156">
        <v>100140931</v>
      </c>
      <c r="BK206" s="156">
        <v>200041191</v>
      </c>
      <c r="BL206" s="156" t="s">
        <v>274</v>
      </c>
      <c r="BM206" s="161">
        <v>5500</v>
      </c>
      <c r="BN206" s="157">
        <v>44326</v>
      </c>
      <c r="BO206" s="156">
        <v>50637131</v>
      </c>
      <c r="BQ206">
        <f t="shared" si="95"/>
        <v>41191</v>
      </c>
    </row>
    <row r="207" spans="1:69">
      <c r="A207" s="182">
        <v>198</v>
      </c>
      <c r="B207" s="162">
        <v>44326</v>
      </c>
      <c r="C207" s="130">
        <v>15</v>
      </c>
      <c r="D207" s="131">
        <v>2</v>
      </c>
      <c r="E207">
        <v>41192</v>
      </c>
      <c r="F207">
        <v>41192</v>
      </c>
      <c r="G207" s="133">
        <v>80</v>
      </c>
      <c r="I207" s="169" t="s">
        <v>275</v>
      </c>
      <c r="J207" s="161">
        <v>6695</v>
      </c>
      <c r="R207" s="133" t="s">
        <v>72</v>
      </c>
      <c r="W207" s="162">
        <v>44326</v>
      </c>
      <c r="AB207" s="168" t="s">
        <v>1</v>
      </c>
      <c r="AD207" s="163" t="str">
        <f t="shared" si="76"/>
        <v>202105100150000200000000000000041192000000000000000411928000000000000000000000LEDESMA Thiago                000000000669500000000000000000000000000000000000000000000000000000000000000000000000000000000000000000000000000000000000PES00000000000000000000000000020210510</v>
      </c>
      <c r="AE207" s="164" t="str">
        <f t="shared" si="77"/>
        <v>0150000200000000000000041192Exento</v>
      </c>
      <c r="AF207" s="170">
        <v>198</v>
      </c>
      <c r="AG207" s="141" t="str">
        <f t="shared" si="78"/>
        <v>20210510</v>
      </c>
      <c r="AH207" s="141" t="str">
        <f t="shared" si="79"/>
        <v>015</v>
      </c>
      <c r="AI207" s="141" t="str">
        <f t="shared" si="80"/>
        <v>00002</v>
      </c>
      <c r="AJ207" s="141" t="str">
        <f t="shared" si="81"/>
        <v>00000000000000041192</v>
      </c>
      <c r="AK207" s="141" t="str">
        <f t="shared" si="82"/>
        <v>00000000000000041192</v>
      </c>
      <c r="AL207" s="165" t="str">
        <f t="shared" si="83"/>
        <v>80</v>
      </c>
      <c r="AM207" s="141" t="str">
        <f t="shared" si="84"/>
        <v>00000000000000000000</v>
      </c>
      <c r="AN207" s="143" t="str">
        <f t="shared" si="85"/>
        <v xml:space="preserve">LEDESMA Thiago                </v>
      </c>
      <c r="AO207" s="141" t="str">
        <f t="shared" si="86"/>
        <v>000000000669500</v>
      </c>
      <c r="AP207" s="141" t="str">
        <f t="shared" si="86"/>
        <v>000000000000000</v>
      </c>
      <c r="AQ207" s="141" t="str">
        <f t="shared" si="86"/>
        <v>000000000000000</v>
      </c>
      <c r="AR207" s="141" t="str">
        <f t="shared" si="86"/>
        <v>000000000000000</v>
      </c>
      <c r="AS207" s="141" t="str">
        <f t="shared" si="87"/>
        <v>000000000000000</v>
      </c>
      <c r="AT207" s="141" t="str">
        <f t="shared" si="87"/>
        <v>000000000000000</v>
      </c>
      <c r="AU207" s="141" t="str">
        <f t="shared" si="87"/>
        <v>000000000000000</v>
      </c>
      <c r="AV207" s="141" t="str">
        <f t="shared" si="87"/>
        <v>000000000000000</v>
      </c>
      <c r="AW207" s="165" t="str">
        <f t="shared" si="75"/>
        <v>PES</v>
      </c>
      <c r="AX207" s="141" t="str">
        <f t="shared" si="88"/>
        <v>0000000000</v>
      </c>
      <c r="AY207" s="142">
        <f t="shared" si="89"/>
        <v>0</v>
      </c>
      <c r="AZ207" s="142">
        <f t="shared" si="89"/>
        <v>0</v>
      </c>
      <c r="BA207" s="141" t="str">
        <f t="shared" si="90"/>
        <v>000000000000000</v>
      </c>
      <c r="BB207" s="141" t="str">
        <f t="shared" si="91"/>
        <v>20210510</v>
      </c>
      <c r="BE207" s="141" t="str">
        <f t="shared" si="92"/>
        <v>000000000000000</v>
      </c>
      <c r="BF207" s="144" t="str">
        <f t="shared" si="92"/>
        <v>000000000000000</v>
      </c>
      <c r="BG207" s="80" t="str">
        <f t="shared" si="93"/>
        <v>0002</v>
      </c>
      <c r="BH207" t="str">
        <f t="shared" si="94"/>
        <v>000000000000000</v>
      </c>
      <c r="BI207" s="170">
        <v>198</v>
      </c>
      <c r="BJ207" s="156">
        <v>100140474</v>
      </c>
      <c r="BK207" s="156">
        <v>200041192</v>
      </c>
      <c r="BL207" s="156" t="s">
        <v>275</v>
      </c>
      <c r="BM207" s="161">
        <v>6695</v>
      </c>
      <c r="BN207" s="157">
        <v>44326</v>
      </c>
      <c r="BO207" s="156">
        <v>45219247</v>
      </c>
      <c r="BQ207">
        <f t="shared" si="95"/>
        <v>41192</v>
      </c>
    </row>
    <row r="208" spans="1:69">
      <c r="A208" s="181">
        <v>199</v>
      </c>
      <c r="B208" s="162">
        <v>44326</v>
      </c>
      <c r="C208" s="130">
        <v>15</v>
      </c>
      <c r="D208" s="131">
        <v>2</v>
      </c>
      <c r="E208">
        <v>41193</v>
      </c>
      <c r="F208">
        <v>41193</v>
      </c>
      <c r="G208" s="133">
        <v>80</v>
      </c>
      <c r="I208" s="169" t="s">
        <v>276</v>
      </c>
      <c r="J208" s="161">
        <v>5550</v>
      </c>
      <c r="R208" s="133" t="s">
        <v>72</v>
      </c>
      <c r="W208" s="162">
        <v>44326</v>
      </c>
      <c r="AB208" s="168" t="s">
        <v>1</v>
      </c>
      <c r="AD208" s="163" t="str">
        <f t="shared" si="76"/>
        <v>202105100150000200000000000000041193000000000000000411938000000000000000000000RUIZ Mateo Bautista           000000000555000000000000000000000000000000000000000000000000000000000000000000000000000000000000000000000000000000000000PES00000000000000000000000000020210510</v>
      </c>
      <c r="AE208" s="164" t="str">
        <f t="shared" si="77"/>
        <v>0150000200000000000000041193Exento</v>
      </c>
      <c r="AF208" s="170">
        <v>199</v>
      </c>
      <c r="AG208" s="141" t="str">
        <f t="shared" si="78"/>
        <v>20210510</v>
      </c>
      <c r="AH208" s="141" t="str">
        <f t="shared" si="79"/>
        <v>015</v>
      </c>
      <c r="AI208" s="141" t="str">
        <f t="shared" si="80"/>
        <v>00002</v>
      </c>
      <c r="AJ208" s="141" t="str">
        <f t="shared" si="81"/>
        <v>00000000000000041193</v>
      </c>
      <c r="AK208" s="141" t="str">
        <f t="shared" si="82"/>
        <v>00000000000000041193</v>
      </c>
      <c r="AL208" s="165" t="str">
        <f t="shared" si="83"/>
        <v>80</v>
      </c>
      <c r="AM208" s="141" t="str">
        <f t="shared" si="84"/>
        <v>00000000000000000000</v>
      </c>
      <c r="AN208" s="143" t="str">
        <f t="shared" si="85"/>
        <v xml:space="preserve">RUIZ Mateo Bautista           </v>
      </c>
      <c r="AO208" s="141" t="str">
        <f t="shared" si="86"/>
        <v>000000000555000</v>
      </c>
      <c r="AP208" s="141" t="str">
        <f t="shared" si="86"/>
        <v>000000000000000</v>
      </c>
      <c r="AQ208" s="141" t="str">
        <f t="shared" si="86"/>
        <v>000000000000000</v>
      </c>
      <c r="AR208" s="141" t="str">
        <f t="shared" si="86"/>
        <v>000000000000000</v>
      </c>
      <c r="AS208" s="141" t="str">
        <f t="shared" si="87"/>
        <v>000000000000000</v>
      </c>
      <c r="AT208" s="141" t="str">
        <f t="shared" si="87"/>
        <v>000000000000000</v>
      </c>
      <c r="AU208" s="141" t="str">
        <f t="shared" si="87"/>
        <v>000000000000000</v>
      </c>
      <c r="AV208" s="141" t="str">
        <f t="shared" si="87"/>
        <v>000000000000000</v>
      </c>
      <c r="AW208" s="165" t="str">
        <f t="shared" si="75"/>
        <v>PES</v>
      </c>
      <c r="AX208" s="141" t="str">
        <f t="shared" si="88"/>
        <v>0000000000</v>
      </c>
      <c r="AY208" s="142">
        <f t="shared" si="89"/>
        <v>0</v>
      </c>
      <c r="AZ208" s="142">
        <f t="shared" si="89"/>
        <v>0</v>
      </c>
      <c r="BA208" s="141" t="str">
        <f t="shared" si="90"/>
        <v>000000000000000</v>
      </c>
      <c r="BB208" s="141" t="str">
        <f t="shared" si="91"/>
        <v>20210510</v>
      </c>
      <c r="BE208" s="141" t="str">
        <f t="shared" si="92"/>
        <v>000000000000000</v>
      </c>
      <c r="BF208" s="144" t="str">
        <f t="shared" si="92"/>
        <v>000000000000000</v>
      </c>
      <c r="BG208" s="80" t="str">
        <f t="shared" si="93"/>
        <v>0002</v>
      </c>
      <c r="BH208" t="str">
        <f t="shared" si="94"/>
        <v>000000000000000</v>
      </c>
      <c r="BI208" s="170">
        <v>199</v>
      </c>
      <c r="BJ208" s="156">
        <v>100140642</v>
      </c>
      <c r="BK208" s="156">
        <v>200041193</v>
      </c>
      <c r="BL208" s="156" t="s">
        <v>276</v>
      </c>
      <c r="BM208" s="161">
        <v>5550</v>
      </c>
      <c r="BN208" s="157">
        <v>44326</v>
      </c>
      <c r="BO208" s="156">
        <v>53987489</v>
      </c>
      <c r="BQ208">
        <f t="shared" si="95"/>
        <v>41193</v>
      </c>
    </row>
    <row r="209" spans="1:69">
      <c r="A209" s="182">
        <v>200</v>
      </c>
      <c r="B209" s="162">
        <v>44326</v>
      </c>
      <c r="C209" s="130">
        <v>15</v>
      </c>
      <c r="D209" s="131">
        <v>2</v>
      </c>
      <c r="E209">
        <v>41194</v>
      </c>
      <c r="F209">
        <v>41194</v>
      </c>
      <c r="G209" s="133">
        <v>80</v>
      </c>
      <c r="I209" s="169" t="s">
        <v>277</v>
      </c>
      <c r="J209" s="161">
        <v>5500</v>
      </c>
      <c r="R209" s="133" t="s">
        <v>72</v>
      </c>
      <c r="W209" s="162">
        <v>44326</v>
      </c>
      <c r="AB209" s="168" t="s">
        <v>1</v>
      </c>
      <c r="AD209" s="163" t="str">
        <f t="shared" si="76"/>
        <v>202105100150000200000000000000041194000000000000000411948000000000000000000000RUIZ Valentino                000000000550000000000000000000000000000000000000000000000000000000000000000000000000000000000000000000000000000000000000PES00000000000000000000000000020210510</v>
      </c>
      <c r="AE209" s="164" t="str">
        <f t="shared" si="77"/>
        <v>0150000200000000000000041194Exento</v>
      </c>
      <c r="AF209" s="170">
        <v>200</v>
      </c>
      <c r="AG209" s="141" t="str">
        <f t="shared" si="78"/>
        <v>20210510</v>
      </c>
      <c r="AH209" s="141" t="str">
        <f t="shared" si="79"/>
        <v>015</v>
      </c>
      <c r="AI209" s="141" t="str">
        <f t="shared" si="80"/>
        <v>00002</v>
      </c>
      <c r="AJ209" s="141" t="str">
        <f t="shared" si="81"/>
        <v>00000000000000041194</v>
      </c>
      <c r="AK209" s="141" t="str">
        <f t="shared" si="82"/>
        <v>00000000000000041194</v>
      </c>
      <c r="AL209" s="165" t="str">
        <f t="shared" si="83"/>
        <v>80</v>
      </c>
      <c r="AM209" s="141" t="str">
        <f t="shared" si="84"/>
        <v>00000000000000000000</v>
      </c>
      <c r="AN209" s="143" t="str">
        <f t="shared" si="85"/>
        <v xml:space="preserve">RUIZ Valentino                </v>
      </c>
      <c r="AO209" s="141" t="str">
        <f t="shared" si="86"/>
        <v>000000000550000</v>
      </c>
      <c r="AP209" s="141" t="str">
        <f t="shared" si="86"/>
        <v>000000000000000</v>
      </c>
      <c r="AQ209" s="141" t="str">
        <f t="shared" si="86"/>
        <v>000000000000000</v>
      </c>
      <c r="AR209" s="141" t="str">
        <f t="shared" si="86"/>
        <v>000000000000000</v>
      </c>
      <c r="AS209" s="141" t="str">
        <f t="shared" si="87"/>
        <v>000000000000000</v>
      </c>
      <c r="AT209" s="141" t="str">
        <f t="shared" si="87"/>
        <v>000000000000000</v>
      </c>
      <c r="AU209" s="141" t="str">
        <f t="shared" si="87"/>
        <v>000000000000000</v>
      </c>
      <c r="AV209" s="141" t="str">
        <f t="shared" si="87"/>
        <v>000000000000000</v>
      </c>
      <c r="AW209" s="165" t="str">
        <f t="shared" si="75"/>
        <v>PES</v>
      </c>
      <c r="AX209" s="141" t="str">
        <f t="shared" si="88"/>
        <v>0000000000</v>
      </c>
      <c r="AY209" s="142">
        <f t="shared" si="89"/>
        <v>0</v>
      </c>
      <c r="AZ209" s="142">
        <f t="shared" si="89"/>
        <v>0</v>
      </c>
      <c r="BA209" s="141" t="str">
        <f t="shared" si="90"/>
        <v>000000000000000</v>
      </c>
      <c r="BB209" s="141" t="str">
        <f t="shared" si="91"/>
        <v>20210510</v>
      </c>
      <c r="BE209" s="141" t="str">
        <f t="shared" si="92"/>
        <v>000000000000000</v>
      </c>
      <c r="BF209" s="144" t="str">
        <f t="shared" si="92"/>
        <v>000000000000000</v>
      </c>
      <c r="BG209" s="80" t="str">
        <f t="shared" si="93"/>
        <v>0002</v>
      </c>
      <c r="BH209" t="str">
        <f t="shared" si="94"/>
        <v>000000000000000</v>
      </c>
      <c r="BI209" s="170">
        <v>200</v>
      </c>
      <c r="BJ209" s="156">
        <v>100140722</v>
      </c>
      <c r="BK209" s="156">
        <v>200041194</v>
      </c>
      <c r="BL209" s="156" t="s">
        <v>277</v>
      </c>
      <c r="BM209" s="161">
        <v>5500</v>
      </c>
      <c r="BN209" s="157">
        <v>44326</v>
      </c>
      <c r="BO209" s="156">
        <v>52193127</v>
      </c>
      <c r="BQ209">
        <f t="shared" si="95"/>
        <v>41194</v>
      </c>
    </row>
    <row r="210" spans="1:69">
      <c r="A210" s="181">
        <v>201</v>
      </c>
      <c r="B210" s="162">
        <v>44326</v>
      </c>
      <c r="C210" s="130">
        <v>15</v>
      </c>
      <c r="D210" s="131">
        <v>2</v>
      </c>
      <c r="E210">
        <v>41195</v>
      </c>
      <c r="F210">
        <v>41195</v>
      </c>
      <c r="G210" s="133">
        <v>80</v>
      </c>
      <c r="I210" s="169" t="s">
        <v>278</v>
      </c>
      <c r="J210" s="161">
        <v>5500</v>
      </c>
      <c r="R210" s="133" t="s">
        <v>72</v>
      </c>
      <c r="W210" s="162">
        <v>44326</v>
      </c>
      <c r="AB210" s="168" t="s">
        <v>1</v>
      </c>
      <c r="AD210" s="163" t="str">
        <f t="shared" si="76"/>
        <v>202105100150000200000000000000041195000000000000000411958000000000000000000000LIZARDIA Ivan Gabriel         000000000550000000000000000000000000000000000000000000000000000000000000000000000000000000000000000000000000000000000000PES00000000000000000000000000020210510</v>
      </c>
      <c r="AE210" s="164" t="str">
        <f t="shared" si="77"/>
        <v>0150000200000000000000041195Exento</v>
      </c>
      <c r="AF210" s="170">
        <v>201</v>
      </c>
      <c r="AG210" s="141" t="str">
        <f t="shared" si="78"/>
        <v>20210510</v>
      </c>
      <c r="AH210" s="141" t="str">
        <f t="shared" si="79"/>
        <v>015</v>
      </c>
      <c r="AI210" s="141" t="str">
        <f t="shared" si="80"/>
        <v>00002</v>
      </c>
      <c r="AJ210" s="141" t="str">
        <f t="shared" si="81"/>
        <v>00000000000000041195</v>
      </c>
      <c r="AK210" s="141" t="str">
        <f t="shared" si="82"/>
        <v>00000000000000041195</v>
      </c>
      <c r="AL210" s="165" t="str">
        <f t="shared" si="83"/>
        <v>80</v>
      </c>
      <c r="AM210" s="141" t="str">
        <f t="shared" si="84"/>
        <v>00000000000000000000</v>
      </c>
      <c r="AN210" s="143" t="str">
        <f t="shared" si="85"/>
        <v xml:space="preserve">LIZARDIA Ivan Gabriel         </v>
      </c>
      <c r="AO210" s="141" t="str">
        <f t="shared" si="86"/>
        <v>000000000550000</v>
      </c>
      <c r="AP210" s="141" t="str">
        <f t="shared" si="86"/>
        <v>000000000000000</v>
      </c>
      <c r="AQ210" s="141" t="str">
        <f t="shared" si="86"/>
        <v>000000000000000</v>
      </c>
      <c r="AR210" s="141" t="str">
        <f t="shared" si="86"/>
        <v>000000000000000</v>
      </c>
      <c r="AS210" s="141" t="str">
        <f t="shared" si="87"/>
        <v>000000000000000</v>
      </c>
      <c r="AT210" s="141" t="str">
        <f t="shared" si="87"/>
        <v>000000000000000</v>
      </c>
      <c r="AU210" s="141" t="str">
        <f t="shared" si="87"/>
        <v>000000000000000</v>
      </c>
      <c r="AV210" s="141" t="str">
        <f t="shared" si="87"/>
        <v>000000000000000</v>
      </c>
      <c r="AW210" s="165" t="str">
        <f t="shared" si="75"/>
        <v>PES</v>
      </c>
      <c r="AX210" s="141" t="str">
        <f t="shared" si="88"/>
        <v>0000000000</v>
      </c>
      <c r="AY210" s="142">
        <f t="shared" si="89"/>
        <v>0</v>
      </c>
      <c r="AZ210" s="142">
        <f t="shared" si="89"/>
        <v>0</v>
      </c>
      <c r="BA210" s="141" t="str">
        <f t="shared" si="90"/>
        <v>000000000000000</v>
      </c>
      <c r="BB210" s="141" t="str">
        <f t="shared" si="91"/>
        <v>20210510</v>
      </c>
      <c r="BE210" s="141" t="str">
        <f t="shared" si="92"/>
        <v>000000000000000</v>
      </c>
      <c r="BF210" s="144" t="str">
        <f t="shared" si="92"/>
        <v>000000000000000</v>
      </c>
      <c r="BG210" s="80" t="str">
        <f t="shared" si="93"/>
        <v>0002</v>
      </c>
      <c r="BH210" t="str">
        <f t="shared" si="94"/>
        <v>000000000000000</v>
      </c>
      <c r="BI210" s="170">
        <v>201</v>
      </c>
      <c r="BJ210" s="156">
        <v>100140820</v>
      </c>
      <c r="BK210" s="156">
        <v>200041195</v>
      </c>
      <c r="BL210" s="156" t="s">
        <v>278</v>
      </c>
      <c r="BM210" s="161">
        <v>5500</v>
      </c>
      <c r="BN210" s="157">
        <v>44326</v>
      </c>
      <c r="BO210" s="156">
        <v>49901327</v>
      </c>
      <c r="BQ210">
        <f t="shared" si="95"/>
        <v>41195</v>
      </c>
    </row>
    <row r="211" spans="1:69">
      <c r="A211" s="182">
        <v>202</v>
      </c>
      <c r="B211" s="162">
        <v>44326</v>
      </c>
      <c r="C211" s="130">
        <v>15</v>
      </c>
      <c r="D211" s="131">
        <v>2</v>
      </c>
      <c r="E211">
        <v>41196</v>
      </c>
      <c r="F211">
        <v>41196</v>
      </c>
      <c r="G211" s="133">
        <v>80</v>
      </c>
      <c r="I211" s="169" t="s">
        <v>279</v>
      </c>
      <c r="J211" s="161">
        <v>5500</v>
      </c>
      <c r="R211" s="133" t="s">
        <v>72</v>
      </c>
      <c r="W211" s="162">
        <v>44326</v>
      </c>
      <c r="AB211" s="168" t="s">
        <v>1</v>
      </c>
      <c r="AD211" s="163" t="str">
        <f t="shared" si="76"/>
        <v>202105100150000200000000000000041196000000000000000411968000000000000000000000LIZARDIA Luz Belen            000000000550000000000000000000000000000000000000000000000000000000000000000000000000000000000000000000000000000000000000PES00000000000000000000000000020210510</v>
      </c>
      <c r="AE211" s="164" t="str">
        <f t="shared" si="77"/>
        <v>0150000200000000000000041196Exento</v>
      </c>
      <c r="AF211" s="170">
        <v>202</v>
      </c>
      <c r="AG211" s="141" t="str">
        <f t="shared" si="78"/>
        <v>20210510</v>
      </c>
      <c r="AH211" s="141" t="str">
        <f t="shared" si="79"/>
        <v>015</v>
      </c>
      <c r="AI211" s="141" t="str">
        <f t="shared" si="80"/>
        <v>00002</v>
      </c>
      <c r="AJ211" s="141" t="str">
        <f t="shared" si="81"/>
        <v>00000000000000041196</v>
      </c>
      <c r="AK211" s="141" t="str">
        <f t="shared" si="82"/>
        <v>00000000000000041196</v>
      </c>
      <c r="AL211" s="165" t="str">
        <f t="shared" si="83"/>
        <v>80</v>
      </c>
      <c r="AM211" s="141" t="str">
        <f t="shared" si="84"/>
        <v>00000000000000000000</v>
      </c>
      <c r="AN211" s="143" t="str">
        <f t="shared" si="85"/>
        <v xml:space="preserve">LIZARDIA Luz Belen            </v>
      </c>
      <c r="AO211" s="141" t="str">
        <f t="shared" si="86"/>
        <v>000000000550000</v>
      </c>
      <c r="AP211" s="141" t="str">
        <f t="shared" si="86"/>
        <v>000000000000000</v>
      </c>
      <c r="AQ211" s="141" t="str">
        <f t="shared" si="86"/>
        <v>000000000000000</v>
      </c>
      <c r="AR211" s="141" t="str">
        <f t="shared" si="86"/>
        <v>000000000000000</v>
      </c>
      <c r="AS211" s="141" t="str">
        <f t="shared" si="87"/>
        <v>000000000000000</v>
      </c>
      <c r="AT211" s="141" t="str">
        <f t="shared" si="87"/>
        <v>000000000000000</v>
      </c>
      <c r="AU211" s="141" t="str">
        <f t="shared" si="87"/>
        <v>000000000000000</v>
      </c>
      <c r="AV211" s="141" t="str">
        <f t="shared" si="87"/>
        <v>000000000000000</v>
      </c>
      <c r="AW211" s="165" t="str">
        <f t="shared" si="75"/>
        <v>PES</v>
      </c>
      <c r="AX211" s="141" t="str">
        <f t="shared" si="88"/>
        <v>0000000000</v>
      </c>
      <c r="AY211" s="142">
        <f t="shared" si="89"/>
        <v>0</v>
      </c>
      <c r="AZ211" s="142">
        <f t="shared" si="89"/>
        <v>0</v>
      </c>
      <c r="BA211" s="141" t="str">
        <f t="shared" si="90"/>
        <v>000000000000000</v>
      </c>
      <c r="BB211" s="141" t="str">
        <f t="shared" si="91"/>
        <v>20210510</v>
      </c>
      <c r="BE211" s="141" t="str">
        <f t="shared" si="92"/>
        <v>000000000000000</v>
      </c>
      <c r="BF211" s="144" t="str">
        <f t="shared" si="92"/>
        <v>000000000000000</v>
      </c>
      <c r="BG211" s="80" t="str">
        <f t="shared" si="93"/>
        <v>0002</v>
      </c>
      <c r="BH211" t="str">
        <f t="shared" si="94"/>
        <v>000000000000000</v>
      </c>
      <c r="BI211" s="170">
        <v>202</v>
      </c>
      <c r="BJ211" s="156">
        <v>100140916</v>
      </c>
      <c r="BK211" s="156">
        <v>200041196</v>
      </c>
      <c r="BL211" s="156" t="s">
        <v>279</v>
      </c>
      <c r="BM211" s="161">
        <v>5500</v>
      </c>
      <c r="BN211" s="157">
        <v>44326</v>
      </c>
      <c r="BO211" s="156">
        <v>51041470</v>
      </c>
      <c r="BQ211">
        <f t="shared" si="95"/>
        <v>41196</v>
      </c>
    </row>
    <row r="212" spans="1:69">
      <c r="A212" s="181">
        <v>203</v>
      </c>
      <c r="B212" s="162">
        <v>44326</v>
      </c>
      <c r="C212" s="130">
        <v>15</v>
      </c>
      <c r="D212" s="131">
        <v>2</v>
      </c>
      <c r="E212">
        <v>41197</v>
      </c>
      <c r="F212">
        <v>41197</v>
      </c>
      <c r="G212" s="133">
        <v>80</v>
      </c>
      <c r="I212" s="169" t="s">
        <v>280</v>
      </c>
      <c r="J212" s="161">
        <v>6500</v>
      </c>
      <c r="R212" s="133" t="s">
        <v>72</v>
      </c>
      <c r="W212" s="162">
        <v>44326</v>
      </c>
      <c r="AB212" s="168" t="s">
        <v>1</v>
      </c>
      <c r="AD212" s="163" t="str">
        <f t="shared" si="76"/>
        <v>202105100150000200000000000000041197000000000000000411978000000000000000000000FEIJOO Valentina Lourdes      000000000650000000000000000000000000000000000000000000000000000000000000000000000000000000000000000000000000000000000000PES00000000000000000000000000020210510</v>
      </c>
      <c r="AE212" s="164" t="str">
        <f t="shared" si="77"/>
        <v>0150000200000000000000041197Exento</v>
      </c>
      <c r="AF212" s="170">
        <v>203</v>
      </c>
      <c r="AG212" s="141" t="str">
        <f t="shared" si="78"/>
        <v>20210510</v>
      </c>
      <c r="AH212" s="141" t="str">
        <f t="shared" si="79"/>
        <v>015</v>
      </c>
      <c r="AI212" s="141" t="str">
        <f t="shared" si="80"/>
        <v>00002</v>
      </c>
      <c r="AJ212" s="141" t="str">
        <f t="shared" si="81"/>
        <v>00000000000000041197</v>
      </c>
      <c r="AK212" s="141" t="str">
        <f t="shared" si="82"/>
        <v>00000000000000041197</v>
      </c>
      <c r="AL212" s="165" t="str">
        <f t="shared" si="83"/>
        <v>80</v>
      </c>
      <c r="AM212" s="141" t="str">
        <f t="shared" si="84"/>
        <v>00000000000000000000</v>
      </c>
      <c r="AN212" s="143" t="str">
        <f t="shared" si="85"/>
        <v xml:space="preserve">FEIJOO Valentina Lourdes      </v>
      </c>
      <c r="AO212" s="141" t="str">
        <f t="shared" si="86"/>
        <v>000000000650000</v>
      </c>
      <c r="AP212" s="141" t="str">
        <f t="shared" si="86"/>
        <v>000000000000000</v>
      </c>
      <c r="AQ212" s="141" t="str">
        <f t="shared" si="86"/>
        <v>000000000000000</v>
      </c>
      <c r="AR212" s="141" t="str">
        <f t="shared" si="86"/>
        <v>000000000000000</v>
      </c>
      <c r="AS212" s="141" t="str">
        <f t="shared" si="87"/>
        <v>000000000000000</v>
      </c>
      <c r="AT212" s="141" t="str">
        <f t="shared" si="87"/>
        <v>000000000000000</v>
      </c>
      <c r="AU212" s="141" t="str">
        <f t="shared" si="87"/>
        <v>000000000000000</v>
      </c>
      <c r="AV212" s="141" t="str">
        <f t="shared" si="87"/>
        <v>000000000000000</v>
      </c>
      <c r="AW212" s="165" t="str">
        <f t="shared" si="75"/>
        <v>PES</v>
      </c>
      <c r="AX212" s="141" t="str">
        <f t="shared" si="88"/>
        <v>0000000000</v>
      </c>
      <c r="AY212" s="142">
        <f t="shared" si="89"/>
        <v>0</v>
      </c>
      <c r="AZ212" s="142">
        <f t="shared" si="89"/>
        <v>0</v>
      </c>
      <c r="BA212" s="141" t="str">
        <f t="shared" si="90"/>
        <v>000000000000000</v>
      </c>
      <c r="BB212" s="141" t="str">
        <f t="shared" si="91"/>
        <v>20210510</v>
      </c>
      <c r="BE212" s="141" t="str">
        <f t="shared" si="92"/>
        <v>000000000000000</v>
      </c>
      <c r="BF212" s="144" t="str">
        <f t="shared" si="92"/>
        <v>000000000000000</v>
      </c>
      <c r="BG212" s="80" t="str">
        <f t="shared" si="93"/>
        <v>0002</v>
      </c>
      <c r="BH212" t="str">
        <f t="shared" si="94"/>
        <v>000000000000000</v>
      </c>
      <c r="BI212" s="170">
        <v>203</v>
      </c>
      <c r="BJ212" s="156">
        <v>100141067</v>
      </c>
      <c r="BK212" s="156">
        <v>200041197</v>
      </c>
      <c r="BL212" s="156" t="s">
        <v>280</v>
      </c>
      <c r="BM212" s="161">
        <v>6500</v>
      </c>
      <c r="BN212" s="157">
        <v>44326</v>
      </c>
      <c r="BO212" s="156">
        <v>47167491</v>
      </c>
      <c r="BQ212">
        <f t="shared" si="95"/>
        <v>41197</v>
      </c>
    </row>
    <row r="213" spans="1:69">
      <c r="A213" s="182">
        <v>204</v>
      </c>
      <c r="B213" s="162">
        <v>44326</v>
      </c>
      <c r="C213" s="130">
        <v>15</v>
      </c>
      <c r="D213" s="131">
        <v>2</v>
      </c>
      <c r="E213">
        <v>41198</v>
      </c>
      <c r="F213">
        <v>41198</v>
      </c>
      <c r="G213" s="133">
        <v>80</v>
      </c>
      <c r="I213" s="169" t="s">
        <v>281</v>
      </c>
      <c r="J213" s="161">
        <v>5198.41</v>
      </c>
      <c r="R213" s="133" t="s">
        <v>72</v>
      </c>
      <c r="W213" s="162">
        <v>44326</v>
      </c>
      <c r="AB213" s="168" t="s">
        <v>1</v>
      </c>
      <c r="AD213" s="163" t="str">
        <f t="shared" si="76"/>
        <v>202105100150000200000000000000041198000000000000000411988000000000000000000000FUENTES SOLIZ CELESTE         000000000519841000000000000000000000000000000000000000000000000000000000000000000000000000000000000000000000000000000000PES00000000000000000000000000020210510</v>
      </c>
      <c r="AE213" s="164" t="str">
        <f t="shared" si="77"/>
        <v>0150000200000000000000041198Exento</v>
      </c>
      <c r="AF213" s="170">
        <v>204</v>
      </c>
      <c r="AG213" s="141" t="str">
        <f t="shared" si="78"/>
        <v>20210510</v>
      </c>
      <c r="AH213" s="141" t="str">
        <f t="shared" si="79"/>
        <v>015</v>
      </c>
      <c r="AI213" s="141" t="str">
        <f t="shared" si="80"/>
        <v>00002</v>
      </c>
      <c r="AJ213" s="141" t="str">
        <f t="shared" si="81"/>
        <v>00000000000000041198</v>
      </c>
      <c r="AK213" s="141" t="str">
        <f t="shared" si="82"/>
        <v>00000000000000041198</v>
      </c>
      <c r="AL213" s="165" t="str">
        <f t="shared" si="83"/>
        <v>80</v>
      </c>
      <c r="AM213" s="141" t="str">
        <f t="shared" si="84"/>
        <v>00000000000000000000</v>
      </c>
      <c r="AN213" s="143" t="str">
        <f t="shared" si="85"/>
        <v xml:space="preserve">FUENTES SOLIZ CELESTE         </v>
      </c>
      <c r="AO213" s="141" t="str">
        <f t="shared" si="86"/>
        <v>000000000519841</v>
      </c>
      <c r="AP213" s="141" t="str">
        <f t="shared" si="86"/>
        <v>000000000000000</v>
      </c>
      <c r="AQ213" s="141" t="str">
        <f t="shared" si="86"/>
        <v>000000000000000</v>
      </c>
      <c r="AR213" s="141" t="str">
        <f t="shared" si="86"/>
        <v>000000000000000</v>
      </c>
      <c r="AS213" s="141" t="str">
        <f t="shared" si="87"/>
        <v>000000000000000</v>
      </c>
      <c r="AT213" s="141" t="str">
        <f t="shared" si="87"/>
        <v>000000000000000</v>
      </c>
      <c r="AU213" s="141" t="str">
        <f t="shared" si="87"/>
        <v>000000000000000</v>
      </c>
      <c r="AV213" s="141" t="str">
        <f t="shared" si="87"/>
        <v>000000000000000</v>
      </c>
      <c r="AW213" s="165" t="str">
        <f t="shared" si="75"/>
        <v>PES</v>
      </c>
      <c r="AX213" s="141" t="str">
        <f t="shared" si="88"/>
        <v>0000000000</v>
      </c>
      <c r="AY213" s="142">
        <f t="shared" si="89"/>
        <v>0</v>
      </c>
      <c r="AZ213" s="142">
        <f t="shared" si="89"/>
        <v>0</v>
      </c>
      <c r="BA213" s="141" t="str">
        <f t="shared" si="90"/>
        <v>000000000000000</v>
      </c>
      <c r="BB213" s="141" t="str">
        <f t="shared" si="91"/>
        <v>20210510</v>
      </c>
      <c r="BE213" s="141" t="str">
        <f t="shared" si="92"/>
        <v>000000000000000</v>
      </c>
      <c r="BF213" s="144" t="str">
        <f t="shared" si="92"/>
        <v>000000000000000</v>
      </c>
      <c r="BG213" s="80" t="str">
        <f t="shared" si="93"/>
        <v>0002</v>
      </c>
      <c r="BH213" t="str">
        <f t="shared" si="94"/>
        <v>000000000000000</v>
      </c>
      <c r="BI213" s="170">
        <v>204</v>
      </c>
      <c r="BJ213" s="156">
        <v>100139874</v>
      </c>
      <c r="BK213" s="156">
        <v>200041198</v>
      </c>
      <c r="BL213" s="156" t="s">
        <v>281</v>
      </c>
      <c r="BM213" s="161">
        <v>5198.41</v>
      </c>
      <c r="BN213" s="157">
        <v>44326</v>
      </c>
      <c r="BO213" s="156">
        <v>95581047</v>
      </c>
      <c r="BQ213">
        <f t="shared" si="95"/>
        <v>41198</v>
      </c>
    </row>
    <row r="214" spans="1:69">
      <c r="A214" s="181">
        <v>205</v>
      </c>
      <c r="B214" s="162">
        <v>44326</v>
      </c>
      <c r="C214" s="130">
        <v>15</v>
      </c>
      <c r="D214" s="131">
        <v>2</v>
      </c>
      <c r="E214">
        <v>41199</v>
      </c>
      <c r="F214">
        <v>41199</v>
      </c>
      <c r="G214" s="133">
        <v>80</v>
      </c>
      <c r="I214" s="169" t="s">
        <v>282</v>
      </c>
      <c r="J214" s="161">
        <v>5047</v>
      </c>
      <c r="R214" s="133" t="s">
        <v>72</v>
      </c>
      <c r="W214" s="162">
        <v>44326</v>
      </c>
      <c r="AB214" s="168" t="s">
        <v>1</v>
      </c>
      <c r="AD214" s="163" t="str">
        <f t="shared" si="76"/>
        <v>202105100150000200000000000000041199000000000000000411998000000000000000000000FERNANDEZ Oliver              000000000504700000000000000000000000000000000000000000000000000000000000000000000000000000000000000000000000000000000000PES00000000000000000000000000020210510</v>
      </c>
      <c r="AE214" s="164" t="str">
        <f t="shared" si="77"/>
        <v>0150000200000000000000041199Exento</v>
      </c>
      <c r="AF214" s="170">
        <v>205</v>
      </c>
      <c r="AG214" s="141" t="str">
        <f t="shared" si="78"/>
        <v>20210510</v>
      </c>
      <c r="AH214" s="141" t="str">
        <f t="shared" si="79"/>
        <v>015</v>
      </c>
      <c r="AI214" s="141" t="str">
        <f t="shared" si="80"/>
        <v>00002</v>
      </c>
      <c r="AJ214" s="141" t="str">
        <f t="shared" si="81"/>
        <v>00000000000000041199</v>
      </c>
      <c r="AK214" s="141" t="str">
        <f t="shared" si="82"/>
        <v>00000000000000041199</v>
      </c>
      <c r="AL214" s="165" t="str">
        <f t="shared" si="83"/>
        <v>80</v>
      </c>
      <c r="AM214" s="141" t="str">
        <f t="shared" si="84"/>
        <v>00000000000000000000</v>
      </c>
      <c r="AN214" s="143" t="str">
        <f t="shared" si="85"/>
        <v xml:space="preserve">FERNANDEZ Oliver              </v>
      </c>
      <c r="AO214" s="141" t="str">
        <f t="shared" si="86"/>
        <v>000000000504700</v>
      </c>
      <c r="AP214" s="141" t="str">
        <f t="shared" si="86"/>
        <v>000000000000000</v>
      </c>
      <c r="AQ214" s="141" t="str">
        <f t="shared" si="86"/>
        <v>000000000000000</v>
      </c>
      <c r="AR214" s="141" t="str">
        <f t="shared" si="86"/>
        <v>000000000000000</v>
      </c>
      <c r="AS214" s="141" t="str">
        <f t="shared" si="87"/>
        <v>000000000000000</v>
      </c>
      <c r="AT214" s="141" t="str">
        <f t="shared" si="87"/>
        <v>000000000000000</v>
      </c>
      <c r="AU214" s="141" t="str">
        <f t="shared" si="87"/>
        <v>000000000000000</v>
      </c>
      <c r="AV214" s="141" t="str">
        <f t="shared" si="87"/>
        <v>000000000000000</v>
      </c>
      <c r="AW214" s="165" t="str">
        <f t="shared" si="75"/>
        <v>PES</v>
      </c>
      <c r="AX214" s="141" t="str">
        <f t="shared" si="88"/>
        <v>0000000000</v>
      </c>
      <c r="AY214" s="142">
        <f t="shared" si="89"/>
        <v>0</v>
      </c>
      <c r="AZ214" s="142">
        <f t="shared" si="89"/>
        <v>0</v>
      </c>
      <c r="BA214" s="141" t="str">
        <f t="shared" si="90"/>
        <v>000000000000000</v>
      </c>
      <c r="BB214" s="141" t="str">
        <f t="shared" si="91"/>
        <v>20210510</v>
      </c>
      <c r="BE214" s="141" t="str">
        <f t="shared" si="92"/>
        <v>000000000000000</v>
      </c>
      <c r="BF214" s="144" t="str">
        <f t="shared" si="92"/>
        <v>000000000000000</v>
      </c>
      <c r="BG214" s="80" t="str">
        <f t="shared" si="93"/>
        <v>0002</v>
      </c>
      <c r="BH214" t="str">
        <f t="shared" si="94"/>
        <v>000000000000000</v>
      </c>
      <c r="BI214" s="170">
        <v>205</v>
      </c>
      <c r="BJ214" s="156">
        <v>100139916</v>
      </c>
      <c r="BK214" s="156">
        <v>200041199</v>
      </c>
      <c r="BL214" s="156" t="s">
        <v>282</v>
      </c>
      <c r="BM214" s="161">
        <v>5047</v>
      </c>
      <c r="BN214" s="157">
        <v>44326</v>
      </c>
      <c r="BO214" s="156">
        <v>55141862</v>
      </c>
      <c r="BQ214">
        <f t="shared" si="95"/>
        <v>41199</v>
      </c>
    </row>
    <row r="215" spans="1:69">
      <c r="A215" s="182">
        <v>206</v>
      </c>
      <c r="B215" s="162">
        <v>44326</v>
      </c>
      <c r="C215" s="130">
        <v>15</v>
      </c>
      <c r="D215" s="131">
        <v>2</v>
      </c>
      <c r="E215">
        <v>41200</v>
      </c>
      <c r="F215">
        <v>41200</v>
      </c>
      <c r="G215" s="133">
        <v>80</v>
      </c>
      <c r="I215" s="169" t="s">
        <v>283</v>
      </c>
      <c r="J215" s="161">
        <v>5550</v>
      </c>
      <c r="R215" s="133" t="s">
        <v>72</v>
      </c>
      <c r="W215" s="162">
        <v>44326</v>
      </c>
      <c r="AB215" s="168" t="s">
        <v>1</v>
      </c>
      <c r="AD215" s="163" t="str">
        <f t="shared" si="76"/>
        <v>202105100150000200000000000000041200000000000000000412008000000000000000000000PANIAGUA GIANLUCA VALENTINO   000000000555000000000000000000000000000000000000000000000000000000000000000000000000000000000000000000000000000000000000PES00000000000000000000000000020210510</v>
      </c>
      <c r="AE215" s="164" t="str">
        <f t="shared" si="77"/>
        <v>0150000200000000000000041200Exento</v>
      </c>
      <c r="AF215" s="170">
        <v>206</v>
      </c>
      <c r="AG215" s="141" t="str">
        <f t="shared" si="78"/>
        <v>20210510</v>
      </c>
      <c r="AH215" s="141" t="str">
        <f t="shared" si="79"/>
        <v>015</v>
      </c>
      <c r="AI215" s="141" t="str">
        <f t="shared" si="80"/>
        <v>00002</v>
      </c>
      <c r="AJ215" s="141" t="str">
        <f t="shared" si="81"/>
        <v>00000000000000041200</v>
      </c>
      <c r="AK215" s="141" t="str">
        <f t="shared" si="82"/>
        <v>00000000000000041200</v>
      </c>
      <c r="AL215" s="165" t="str">
        <f t="shared" si="83"/>
        <v>80</v>
      </c>
      <c r="AM215" s="141" t="str">
        <f t="shared" si="84"/>
        <v>00000000000000000000</v>
      </c>
      <c r="AN215" s="143" t="str">
        <f t="shared" si="85"/>
        <v xml:space="preserve">PANIAGUA GIANLUCA VALENTINO   </v>
      </c>
      <c r="AO215" s="141" t="str">
        <f t="shared" si="86"/>
        <v>000000000555000</v>
      </c>
      <c r="AP215" s="141" t="str">
        <f t="shared" si="86"/>
        <v>000000000000000</v>
      </c>
      <c r="AQ215" s="141" t="str">
        <f t="shared" si="86"/>
        <v>000000000000000</v>
      </c>
      <c r="AR215" s="141" t="str">
        <f t="shared" si="86"/>
        <v>000000000000000</v>
      </c>
      <c r="AS215" s="141" t="str">
        <f t="shared" si="87"/>
        <v>000000000000000</v>
      </c>
      <c r="AT215" s="141" t="str">
        <f t="shared" si="87"/>
        <v>000000000000000</v>
      </c>
      <c r="AU215" s="141" t="str">
        <f t="shared" si="87"/>
        <v>000000000000000</v>
      </c>
      <c r="AV215" s="141" t="str">
        <f t="shared" si="87"/>
        <v>000000000000000</v>
      </c>
      <c r="AW215" s="165" t="str">
        <f t="shared" si="75"/>
        <v>PES</v>
      </c>
      <c r="AX215" s="141" t="str">
        <f t="shared" si="88"/>
        <v>0000000000</v>
      </c>
      <c r="AY215" s="142">
        <f t="shared" si="89"/>
        <v>0</v>
      </c>
      <c r="AZ215" s="142">
        <f t="shared" si="89"/>
        <v>0</v>
      </c>
      <c r="BA215" s="141" t="str">
        <f t="shared" si="90"/>
        <v>000000000000000</v>
      </c>
      <c r="BB215" s="141" t="str">
        <f t="shared" si="91"/>
        <v>20210510</v>
      </c>
      <c r="BE215" s="141" t="str">
        <f t="shared" si="92"/>
        <v>000000000000000</v>
      </c>
      <c r="BF215" s="144" t="str">
        <f t="shared" si="92"/>
        <v>000000000000000</v>
      </c>
      <c r="BG215" s="80" t="str">
        <f t="shared" si="93"/>
        <v>0002</v>
      </c>
      <c r="BH215" t="str">
        <f t="shared" si="94"/>
        <v>000000000000000</v>
      </c>
      <c r="BI215" s="170">
        <v>206</v>
      </c>
      <c r="BJ215" s="156">
        <v>100139981</v>
      </c>
      <c r="BK215" s="156">
        <v>200041200</v>
      </c>
      <c r="BL215" s="156" t="s">
        <v>283</v>
      </c>
      <c r="BM215" s="161">
        <v>5550</v>
      </c>
      <c r="BN215" s="157">
        <v>44326</v>
      </c>
      <c r="BO215" s="156">
        <v>54879899</v>
      </c>
      <c r="BQ215">
        <f t="shared" si="95"/>
        <v>41200</v>
      </c>
    </row>
    <row r="216" spans="1:69">
      <c r="A216" s="181">
        <v>207</v>
      </c>
      <c r="B216" s="162">
        <v>44326</v>
      </c>
      <c r="C216" s="130">
        <v>15</v>
      </c>
      <c r="D216" s="131">
        <v>2</v>
      </c>
      <c r="E216">
        <v>41201</v>
      </c>
      <c r="F216">
        <v>41201</v>
      </c>
      <c r="G216" s="133">
        <v>80</v>
      </c>
      <c r="I216" s="169" t="s">
        <v>284</v>
      </c>
      <c r="J216" s="161">
        <v>5500</v>
      </c>
      <c r="R216" s="133" t="s">
        <v>72</v>
      </c>
      <c r="W216" s="162">
        <v>44326</v>
      </c>
      <c r="AB216" s="168" t="s">
        <v>1</v>
      </c>
      <c r="AD216" s="163" t="str">
        <f t="shared" si="76"/>
        <v>202105100150000200000000000000041201000000000000000412018000000000000000000000ROQUETA Lorenzo Valentin      000000000550000000000000000000000000000000000000000000000000000000000000000000000000000000000000000000000000000000000000PES00000000000000000000000000020210510</v>
      </c>
      <c r="AE216" s="164" t="str">
        <f t="shared" si="77"/>
        <v>0150000200000000000000041201Exento</v>
      </c>
      <c r="AF216" s="170">
        <v>207</v>
      </c>
      <c r="AG216" s="141" t="str">
        <f t="shared" si="78"/>
        <v>20210510</v>
      </c>
      <c r="AH216" s="141" t="str">
        <f t="shared" si="79"/>
        <v>015</v>
      </c>
      <c r="AI216" s="141" t="str">
        <f t="shared" si="80"/>
        <v>00002</v>
      </c>
      <c r="AJ216" s="141" t="str">
        <f t="shared" si="81"/>
        <v>00000000000000041201</v>
      </c>
      <c r="AK216" s="141" t="str">
        <f t="shared" si="82"/>
        <v>00000000000000041201</v>
      </c>
      <c r="AL216" s="165" t="str">
        <f t="shared" si="83"/>
        <v>80</v>
      </c>
      <c r="AM216" s="141" t="str">
        <f t="shared" si="84"/>
        <v>00000000000000000000</v>
      </c>
      <c r="AN216" s="143" t="str">
        <f t="shared" si="85"/>
        <v xml:space="preserve">ROQUETA Lorenzo Valentin      </v>
      </c>
      <c r="AO216" s="141" t="str">
        <f t="shared" si="86"/>
        <v>000000000550000</v>
      </c>
      <c r="AP216" s="141" t="str">
        <f t="shared" si="86"/>
        <v>000000000000000</v>
      </c>
      <c r="AQ216" s="141" t="str">
        <f t="shared" si="86"/>
        <v>000000000000000</v>
      </c>
      <c r="AR216" s="141" t="str">
        <f t="shared" si="86"/>
        <v>000000000000000</v>
      </c>
      <c r="AS216" s="141" t="str">
        <f t="shared" si="87"/>
        <v>000000000000000</v>
      </c>
      <c r="AT216" s="141" t="str">
        <f t="shared" si="87"/>
        <v>000000000000000</v>
      </c>
      <c r="AU216" s="141" t="str">
        <f t="shared" si="87"/>
        <v>000000000000000</v>
      </c>
      <c r="AV216" s="141" t="str">
        <f t="shared" si="87"/>
        <v>000000000000000</v>
      </c>
      <c r="AW216" s="165" t="str">
        <f t="shared" si="75"/>
        <v>PES</v>
      </c>
      <c r="AX216" s="141" t="str">
        <f t="shared" si="88"/>
        <v>0000000000</v>
      </c>
      <c r="AY216" s="142">
        <f t="shared" si="89"/>
        <v>0</v>
      </c>
      <c r="AZ216" s="142">
        <f t="shared" si="89"/>
        <v>0</v>
      </c>
      <c r="BA216" s="141" t="str">
        <f t="shared" si="90"/>
        <v>000000000000000</v>
      </c>
      <c r="BB216" s="141" t="str">
        <f t="shared" si="91"/>
        <v>20210510</v>
      </c>
      <c r="BE216" s="141" t="str">
        <f t="shared" si="92"/>
        <v>000000000000000</v>
      </c>
      <c r="BF216" s="144" t="str">
        <f t="shared" si="92"/>
        <v>000000000000000</v>
      </c>
      <c r="BG216" s="80" t="str">
        <f t="shared" si="93"/>
        <v>0002</v>
      </c>
      <c r="BH216" t="str">
        <f t="shared" si="94"/>
        <v>000000000000000</v>
      </c>
      <c r="BI216" s="170">
        <v>207</v>
      </c>
      <c r="BJ216" s="156">
        <v>100140129</v>
      </c>
      <c r="BK216" s="156">
        <v>200041201</v>
      </c>
      <c r="BL216" s="156" t="s">
        <v>284</v>
      </c>
      <c r="BM216" s="161">
        <v>5500</v>
      </c>
      <c r="BN216" s="157">
        <v>44326</v>
      </c>
      <c r="BO216" s="156">
        <v>50892645</v>
      </c>
      <c r="BQ216">
        <f t="shared" si="95"/>
        <v>41201</v>
      </c>
    </row>
    <row r="217" spans="1:69">
      <c r="A217" s="182">
        <v>208</v>
      </c>
      <c r="B217" s="162">
        <v>44326</v>
      </c>
      <c r="C217" s="130">
        <v>15</v>
      </c>
      <c r="D217" s="131">
        <v>2</v>
      </c>
      <c r="E217">
        <v>41202</v>
      </c>
      <c r="F217">
        <v>41202</v>
      </c>
      <c r="G217" s="133">
        <v>80</v>
      </c>
      <c r="I217" s="169" t="s">
        <v>285</v>
      </c>
      <c r="J217" s="161">
        <v>5716.5</v>
      </c>
      <c r="R217" s="133" t="s">
        <v>72</v>
      </c>
      <c r="W217" s="162">
        <v>44326</v>
      </c>
      <c r="AB217" s="168" t="s">
        <v>1</v>
      </c>
      <c r="AD217" s="163" t="str">
        <f t="shared" si="76"/>
        <v>202105100150000200000000000000041202000000000000000412028000000000000000000000QUIROGA Maite Xiomara         000000000571650000000000000000000000000000000000000000000000000000000000000000000000000000000000000000000000000000000000PES00000000000000000000000000020210510</v>
      </c>
      <c r="AE217" s="164" t="str">
        <f t="shared" si="77"/>
        <v>0150000200000000000000041202Exento</v>
      </c>
      <c r="AF217" s="170">
        <v>208</v>
      </c>
      <c r="AG217" s="141" t="str">
        <f t="shared" si="78"/>
        <v>20210510</v>
      </c>
      <c r="AH217" s="141" t="str">
        <f t="shared" si="79"/>
        <v>015</v>
      </c>
      <c r="AI217" s="141" t="str">
        <f t="shared" si="80"/>
        <v>00002</v>
      </c>
      <c r="AJ217" s="141" t="str">
        <f t="shared" si="81"/>
        <v>00000000000000041202</v>
      </c>
      <c r="AK217" s="141" t="str">
        <f t="shared" si="82"/>
        <v>00000000000000041202</v>
      </c>
      <c r="AL217" s="165" t="str">
        <f t="shared" si="83"/>
        <v>80</v>
      </c>
      <c r="AM217" s="141" t="str">
        <f t="shared" si="84"/>
        <v>00000000000000000000</v>
      </c>
      <c r="AN217" s="143" t="str">
        <f t="shared" si="85"/>
        <v xml:space="preserve">QUIROGA Maite Xiomara         </v>
      </c>
      <c r="AO217" s="141" t="str">
        <f t="shared" si="86"/>
        <v>000000000571650</v>
      </c>
      <c r="AP217" s="141" t="str">
        <f t="shared" si="86"/>
        <v>000000000000000</v>
      </c>
      <c r="AQ217" s="141" t="str">
        <f t="shared" si="86"/>
        <v>000000000000000</v>
      </c>
      <c r="AR217" s="141" t="str">
        <f t="shared" si="86"/>
        <v>000000000000000</v>
      </c>
      <c r="AS217" s="141" t="str">
        <f t="shared" si="87"/>
        <v>000000000000000</v>
      </c>
      <c r="AT217" s="141" t="str">
        <f t="shared" si="87"/>
        <v>000000000000000</v>
      </c>
      <c r="AU217" s="141" t="str">
        <f t="shared" si="87"/>
        <v>000000000000000</v>
      </c>
      <c r="AV217" s="141" t="str">
        <f t="shared" si="87"/>
        <v>000000000000000</v>
      </c>
      <c r="AW217" s="165" t="str">
        <f t="shared" si="75"/>
        <v>PES</v>
      </c>
      <c r="AX217" s="141" t="str">
        <f t="shared" si="88"/>
        <v>0000000000</v>
      </c>
      <c r="AY217" s="142">
        <f t="shared" si="89"/>
        <v>0</v>
      </c>
      <c r="AZ217" s="142">
        <f t="shared" si="89"/>
        <v>0</v>
      </c>
      <c r="BA217" s="141" t="str">
        <f t="shared" si="90"/>
        <v>000000000000000</v>
      </c>
      <c r="BB217" s="141" t="str">
        <f t="shared" si="91"/>
        <v>20210510</v>
      </c>
      <c r="BE217" s="141" t="str">
        <f t="shared" si="92"/>
        <v>000000000000000</v>
      </c>
      <c r="BF217" s="144" t="str">
        <f t="shared" si="92"/>
        <v>000000000000000</v>
      </c>
      <c r="BG217" s="80" t="str">
        <f t="shared" si="93"/>
        <v>0002</v>
      </c>
      <c r="BH217" t="str">
        <f t="shared" si="94"/>
        <v>000000000000000</v>
      </c>
      <c r="BI217" s="170">
        <v>208</v>
      </c>
      <c r="BJ217" s="156">
        <v>100140190</v>
      </c>
      <c r="BK217" s="156">
        <v>200041202</v>
      </c>
      <c r="BL217" s="156" t="s">
        <v>285</v>
      </c>
      <c r="BM217" s="161">
        <v>5716.5</v>
      </c>
      <c r="BN217" s="157">
        <v>44326</v>
      </c>
      <c r="BO217" s="156">
        <v>53985866</v>
      </c>
      <c r="BQ217">
        <f t="shared" si="95"/>
        <v>41202</v>
      </c>
    </row>
    <row r="218" spans="1:69">
      <c r="A218" s="181">
        <v>209</v>
      </c>
      <c r="B218" s="162">
        <v>44326</v>
      </c>
      <c r="C218" s="130">
        <v>15</v>
      </c>
      <c r="D218" s="131">
        <v>2</v>
      </c>
      <c r="E218">
        <v>41203</v>
      </c>
      <c r="F218">
        <v>41203</v>
      </c>
      <c r="G218" s="133">
        <v>80</v>
      </c>
      <c r="I218" s="169" t="s">
        <v>286</v>
      </c>
      <c r="J218" s="161">
        <v>4900</v>
      </c>
      <c r="R218" s="133" t="s">
        <v>72</v>
      </c>
      <c r="W218" s="162">
        <v>44326</v>
      </c>
      <c r="AB218" s="168" t="s">
        <v>1</v>
      </c>
      <c r="AD218" s="163" t="str">
        <f t="shared" si="76"/>
        <v>202105100150000200000000000000041203000000000000000412038000000000000000000000WIACEK BORIS                  000000000490000000000000000000000000000000000000000000000000000000000000000000000000000000000000000000000000000000000000PES00000000000000000000000000020210510</v>
      </c>
      <c r="AE218" s="164" t="str">
        <f t="shared" si="77"/>
        <v>0150000200000000000000041203Exento</v>
      </c>
      <c r="AF218" s="170">
        <v>209</v>
      </c>
      <c r="AG218" s="141" t="str">
        <f t="shared" si="78"/>
        <v>20210510</v>
      </c>
      <c r="AH218" s="141" t="str">
        <f t="shared" si="79"/>
        <v>015</v>
      </c>
      <c r="AI218" s="141" t="str">
        <f t="shared" si="80"/>
        <v>00002</v>
      </c>
      <c r="AJ218" s="141" t="str">
        <f t="shared" si="81"/>
        <v>00000000000000041203</v>
      </c>
      <c r="AK218" s="141" t="str">
        <f t="shared" si="82"/>
        <v>00000000000000041203</v>
      </c>
      <c r="AL218" s="165" t="str">
        <f t="shared" si="83"/>
        <v>80</v>
      </c>
      <c r="AM218" s="141" t="str">
        <f t="shared" si="84"/>
        <v>00000000000000000000</v>
      </c>
      <c r="AN218" s="143" t="str">
        <f t="shared" si="85"/>
        <v xml:space="preserve">WIACEK BORIS                  </v>
      </c>
      <c r="AO218" s="141" t="str">
        <f t="shared" si="86"/>
        <v>000000000490000</v>
      </c>
      <c r="AP218" s="141" t="str">
        <f t="shared" si="86"/>
        <v>000000000000000</v>
      </c>
      <c r="AQ218" s="141" t="str">
        <f t="shared" si="86"/>
        <v>000000000000000</v>
      </c>
      <c r="AR218" s="141" t="str">
        <f t="shared" si="86"/>
        <v>000000000000000</v>
      </c>
      <c r="AS218" s="141" t="str">
        <f t="shared" si="87"/>
        <v>000000000000000</v>
      </c>
      <c r="AT218" s="141" t="str">
        <f t="shared" si="87"/>
        <v>000000000000000</v>
      </c>
      <c r="AU218" s="141" t="str">
        <f t="shared" si="87"/>
        <v>000000000000000</v>
      </c>
      <c r="AV218" s="141" t="str">
        <f t="shared" si="87"/>
        <v>000000000000000</v>
      </c>
      <c r="AW218" s="165" t="str">
        <f t="shared" si="75"/>
        <v>PES</v>
      </c>
      <c r="AX218" s="141" t="str">
        <f t="shared" si="88"/>
        <v>0000000000</v>
      </c>
      <c r="AY218" s="142">
        <f t="shared" si="89"/>
        <v>0</v>
      </c>
      <c r="AZ218" s="142">
        <f t="shared" si="89"/>
        <v>0</v>
      </c>
      <c r="BA218" s="141" t="str">
        <f t="shared" si="90"/>
        <v>000000000000000</v>
      </c>
      <c r="BB218" s="141" t="str">
        <f t="shared" si="91"/>
        <v>20210510</v>
      </c>
      <c r="BE218" s="141" t="str">
        <f t="shared" si="92"/>
        <v>000000000000000</v>
      </c>
      <c r="BF218" s="144" t="str">
        <f t="shared" si="92"/>
        <v>000000000000000</v>
      </c>
      <c r="BG218" s="80" t="str">
        <f t="shared" si="93"/>
        <v>0002</v>
      </c>
      <c r="BH218" t="str">
        <f t="shared" si="94"/>
        <v>000000000000000</v>
      </c>
      <c r="BI218" s="170">
        <v>209</v>
      </c>
      <c r="BJ218" s="156">
        <v>100140543</v>
      </c>
      <c r="BK218" s="156">
        <v>200041203</v>
      </c>
      <c r="BL218" s="156" t="s">
        <v>286</v>
      </c>
      <c r="BM218" s="161">
        <v>4900</v>
      </c>
      <c r="BN218" s="157">
        <v>44326</v>
      </c>
      <c r="BO218" s="156">
        <v>56475317</v>
      </c>
      <c r="BQ218">
        <f t="shared" si="95"/>
        <v>41203</v>
      </c>
    </row>
    <row r="219" spans="1:69">
      <c r="A219" s="182">
        <v>210</v>
      </c>
      <c r="B219" s="162">
        <v>44326</v>
      </c>
      <c r="C219" s="130">
        <v>15</v>
      </c>
      <c r="D219" s="131">
        <v>2</v>
      </c>
      <c r="E219">
        <v>41204</v>
      </c>
      <c r="F219">
        <v>41204</v>
      </c>
      <c r="G219" s="133">
        <v>80</v>
      </c>
      <c r="I219" s="169" t="s">
        <v>282</v>
      </c>
      <c r="J219" s="161">
        <v>4900</v>
      </c>
      <c r="R219" s="133" t="s">
        <v>72</v>
      </c>
      <c r="W219" s="162">
        <v>44326</v>
      </c>
      <c r="AB219" s="168" t="s">
        <v>1</v>
      </c>
      <c r="AD219" s="163" t="str">
        <f t="shared" si="76"/>
        <v>202105100150000200000000000000041204000000000000000412048000000000000000000000FERNANDEZ Oliver              000000000490000000000000000000000000000000000000000000000000000000000000000000000000000000000000000000000000000000000000PES00000000000000000000000000020210510</v>
      </c>
      <c r="AE219" s="164" t="str">
        <f t="shared" si="77"/>
        <v>0150000200000000000000041204Exento</v>
      </c>
      <c r="AF219" s="170">
        <v>210</v>
      </c>
      <c r="AG219" s="141" t="str">
        <f t="shared" si="78"/>
        <v>20210510</v>
      </c>
      <c r="AH219" s="141" t="str">
        <f t="shared" si="79"/>
        <v>015</v>
      </c>
      <c r="AI219" s="141" t="str">
        <f t="shared" si="80"/>
        <v>00002</v>
      </c>
      <c r="AJ219" s="141" t="str">
        <f t="shared" si="81"/>
        <v>00000000000000041204</v>
      </c>
      <c r="AK219" s="141" t="str">
        <f t="shared" si="82"/>
        <v>00000000000000041204</v>
      </c>
      <c r="AL219" s="165" t="str">
        <f t="shared" si="83"/>
        <v>80</v>
      </c>
      <c r="AM219" s="141" t="str">
        <f t="shared" si="84"/>
        <v>00000000000000000000</v>
      </c>
      <c r="AN219" s="143" t="str">
        <f t="shared" si="85"/>
        <v xml:space="preserve">FERNANDEZ Oliver              </v>
      </c>
      <c r="AO219" s="141" t="str">
        <f t="shared" si="86"/>
        <v>000000000490000</v>
      </c>
      <c r="AP219" s="141" t="str">
        <f t="shared" si="86"/>
        <v>000000000000000</v>
      </c>
      <c r="AQ219" s="141" t="str">
        <f t="shared" si="86"/>
        <v>000000000000000</v>
      </c>
      <c r="AR219" s="141" t="str">
        <f t="shared" si="86"/>
        <v>000000000000000</v>
      </c>
      <c r="AS219" s="141" t="str">
        <f t="shared" si="87"/>
        <v>000000000000000</v>
      </c>
      <c r="AT219" s="141" t="str">
        <f t="shared" si="87"/>
        <v>000000000000000</v>
      </c>
      <c r="AU219" s="141" t="str">
        <f t="shared" si="87"/>
        <v>000000000000000</v>
      </c>
      <c r="AV219" s="141" t="str">
        <f t="shared" si="87"/>
        <v>000000000000000</v>
      </c>
      <c r="AW219" s="165" t="str">
        <f t="shared" si="75"/>
        <v>PES</v>
      </c>
      <c r="AX219" s="141" t="str">
        <f t="shared" si="88"/>
        <v>0000000000</v>
      </c>
      <c r="AY219" s="142">
        <f t="shared" si="89"/>
        <v>0</v>
      </c>
      <c r="AZ219" s="142">
        <f t="shared" si="89"/>
        <v>0</v>
      </c>
      <c r="BA219" s="141" t="str">
        <f t="shared" si="90"/>
        <v>000000000000000</v>
      </c>
      <c r="BB219" s="141" t="str">
        <f t="shared" si="91"/>
        <v>20210510</v>
      </c>
      <c r="BE219" s="141" t="str">
        <f t="shared" si="92"/>
        <v>000000000000000</v>
      </c>
      <c r="BF219" s="144" t="str">
        <f t="shared" si="92"/>
        <v>000000000000000</v>
      </c>
      <c r="BG219" s="80" t="str">
        <f t="shared" si="93"/>
        <v>0002</v>
      </c>
      <c r="BH219" t="str">
        <f t="shared" si="94"/>
        <v>000000000000000</v>
      </c>
      <c r="BI219" s="170">
        <v>210</v>
      </c>
      <c r="BJ219" s="156">
        <v>100140557</v>
      </c>
      <c r="BK219" s="156">
        <v>200041204</v>
      </c>
      <c r="BL219" s="156" t="s">
        <v>282</v>
      </c>
      <c r="BM219" s="161">
        <v>4900</v>
      </c>
      <c r="BN219" s="157">
        <v>44326</v>
      </c>
      <c r="BO219" s="156">
        <v>55141862</v>
      </c>
      <c r="BQ219">
        <f t="shared" si="95"/>
        <v>41204</v>
      </c>
    </row>
    <row r="220" spans="1:69">
      <c r="A220" s="181">
        <v>211</v>
      </c>
      <c r="B220" s="162">
        <v>44326</v>
      </c>
      <c r="C220" s="130">
        <v>15</v>
      </c>
      <c r="D220" s="131">
        <v>2</v>
      </c>
      <c r="E220">
        <v>41205</v>
      </c>
      <c r="F220">
        <v>41205</v>
      </c>
      <c r="G220" s="133">
        <v>80</v>
      </c>
      <c r="I220" s="169" t="s">
        <v>287</v>
      </c>
      <c r="J220" s="161">
        <v>4900</v>
      </c>
      <c r="R220" s="133" t="s">
        <v>72</v>
      </c>
      <c r="W220" s="162">
        <v>44326</v>
      </c>
      <c r="AB220" s="168" t="s">
        <v>1</v>
      </c>
      <c r="AD220" s="163" t="str">
        <f t="shared" si="76"/>
        <v>202105100150000200000000000000041205000000000000000412058000000000000000000000GULARTE ESCALIER Fabrizio Nehu000000000490000000000000000000000000000000000000000000000000000000000000000000000000000000000000000000000000000000000000PES00000000000000000000000000020210510</v>
      </c>
      <c r="AE220" s="164" t="str">
        <f t="shared" si="77"/>
        <v>0150000200000000000000041205Exento</v>
      </c>
      <c r="AF220" s="170">
        <v>211</v>
      </c>
      <c r="AG220" s="141" t="str">
        <f t="shared" si="78"/>
        <v>20210510</v>
      </c>
      <c r="AH220" s="141" t="str">
        <f t="shared" si="79"/>
        <v>015</v>
      </c>
      <c r="AI220" s="141" t="str">
        <f t="shared" si="80"/>
        <v>00002</v>
      </c>
      <c r="AJ220" s="141" t="str">
        <f t="shared" si="81"/>
        <v>00000000000000041205</v>
      </c>
      <c r="AK220" s="141" t="str">
        <f t="shared" si="82"/>
        <v>00000000000000041205</v>
      </c>
      <c r="AL220" s="165" t="str">
        <f t="shared" si="83"/>
        <v>80</v>
      </c>
      <c r="AM220" s="141" t="str">
        <f t="shared" si="84"/>
        <v>00000000000000000000</v>
      </c>
      <c r="AN220" s="143" t="str">
        <f t="shared" si="85"/>
        <v>GULARTE ESCALIER Fabrizio Nehu</v>
      </c>
      <c r="AO220" s="141" t="str">
        <f t="shared" si="86"/>
        <v>000000000490000</v>
      </c>
      <c r="AP220" s="141" t="str">
        <f t="shared" si="86"/>
        <v>000000000000000</v>
      </c>
      <c r="AQ220" s="141" t="str">
        <f t="shared" si="86"/>
        <v>000000000000000</v>
      </c>
      <c r="AR220" s="141" t="str">
        <f t="shared" si="86"/>
        <v>000000000000000</v>
      </c>
      <c r="AS220" s="141" t="str">
        <f t="shared" si="87"/>
        <v>000000000000000</v>
      </c>
      <c r="AT220" s="141" t="str">
        <f t="shared" si="87"/>
        <v>000000000000000</v>
      </c>
      <c r="AU220" s="141" t="str">
        <f t="shared" si="87"/>
        <v>000000000000000</v>
      </c>
      <c r="AV220" s="141" t="str">
        <f t="shared" si="87"/>
        <v>000000000000000</v>
      </c>
      <c r="AW220" s="165" t="str">
        <f t="shared" si="75"/>
        <v>PES</v>
      </c>
      <c r="AX220" s="141" t="str">
        <f t="shared" si="88"/>
        <v>0000000000</v>
      </c>
      <c r="AY220" s="142">
        <f t="shared" si="89"/>
        <v>0</v>
      </c>
      <c r="AZ220" s="142">
        <f t="shared" si="89"/>
        <v>0</v>
      </c>
      <c r="BA220" s="141" t="str">
        <f t="shared" si="90"/>
        <v>000000000000000</v>
      </c>
      <c r="BB220" s="141" t="str">
        <f t="shared" si="91"/>
        <v>20210510</v>
      </c>
      <c r="BE220" s="141" t="str">
        <f t="shared" si="92"/>
        <v>000000000000000</v>
      </c>
      <c r="BF220" s="144" t="str">
        <f t="shared" si="92"/>
        <v>000000000000000</v>
      </c>
      <c r="BG220" s="80" t="str">
        <f t="shared" si="93"/>
        <v>0002</v>
      </c>
      <c r="BH220" t="str">
        <f t="shared" si="94"/>
        <v>000000000000000</v>
      </c>
      <c r="BI220" s="170">
        <v>211</v>
      </c>
      <c r="BJ220" s="156">
        <v>100140588</v>
      </c>
      <c r="BK220" s="156">
        <v>200041205</v>
      </c>
      <c r="BL220" s="156" t="s">
        <v>287</v>
      </c>
      <c r="BM220" s="161">
        <v>4900</v>
      </c>
      <c r="BN220" s="157">
        <v>44326</v>
      </c>
      <c r="BO220" s="156">
        <v>56047785</v>
      </c>
      <c r="BQ220">
        <f t="shared" si="95"/>
        <v>41205</v>
      </c>
    </row>
    <row r="221" spans="1:69">
      <c r="A221" s="182">
        <v>212</v>
      </c>
      <c r="B221" s="162">
        <v>44326</v>
      </c>
      <c r="C221" s="130">
        <v>15</v>
      </c>
      <c r="D221" s="131">
        <v>2</v>
      </c>
      <c r="E221">
        <v>41206</v>
      </c>
      <c r="F221">
        <v>41206</v>
      </c>
      <c r="G221" s="133">
        <v>80</v>
      </c>
      <c r="I221" s="169" t="s">
        <v>283</v>
      </c>
      <c r="J221" s="161">
        <v>5550</v>
      </c>
      <c r="R221" s="133" t="s">
        <v>72</v>
      </c>
      <c r="W221" s="162">
        <v>44326</v>
      </c>
      <c r="AB221" s="168" t="s">
        <v>1</v>
      </c>
      <c r="AD221" s="163" t="str">
        <f t="shared" si="76"/>
        <v>202105100150000200000000000000041206000000000000000412068000000000000000000000PANIAGUA GIANLUCA VALENTINO   000000000555000000000000000000000000000000000000000000000000000000000000000000000000000000000000000000000000000000000000PES00000000000000000000000000020210510</v>
      </c>
      <c r="AE221" s="164" t="str">
        <f t="shared" si="77"/>
        <v>0150000200000000000000041206Exento</v>
      </c>
      <c r="AF221" s="170">
        <v>212</v>
      </c>
      <c r="AG221" s="141" t="str">
        <f t="shared" si="78"/>
        <v>20210510</v>
      </c>
      <c r="AH221" s="141" t="str">
        <f t="shared" si="79"/>
        <v>015</v>
      </c>
      <c r="AI221" s="141" t="str">
        <f t="shared" si="80"/>
        <v>00002</v>
      </c>
      <c r="AJ221" s="141" t="str">
        <f t="shared" si="81"/>
        <v>00000000000000041206</v>
      </c>
      <c r="AK221" s="141" t="str">
        <f t="shared" si="82"/>
        <v>00000000000000041206</v>
      </c>
      <c r="AL221" s="165" t="str">
        <f t="shared" si="83"/>
        <v>80</v>
      </c>
      <c r="AM221" s="141" t="str">
        <f t="shared" si="84"/>
        <v>00000000000000000000</v>
      </c>
      <c r="AN221" s="143" t="str">
        <f t="shared" si="85"/>
        <v xml:space="preserve">PANIAGUA GIANLUCA VALENTINO   </v>
      </c>
      <c r="AO221" s="141" t="str">
        <f t="shared" si="86"/>
        <v>000000000555000</v>
      </c>
      <c r="AP221" s="141" t="str">
        <f t="shared" si="86"/>
        <v>000000000000000</v>
      </c>
      <c r="AQ221" s="141" t="str">
        <f t="shared" si="86"/>
        <v>000000000000000</v>
      </c>
      <c r="AR221" s="141" t="str">
        <f t="shared" si="86"/>
        <v>000000000000000</v>
      </c>
      <c r="AS221" s="141" t="str">
        <f t="shared" si="87"/>
        <v>000000000000000</v>
      </c>
      <c r="AT221" s="141" t="str">
        <f t="shared" si="87"/>
        <v>000000000000000</v>
      </c>
      <c r="AU221" s="141" t="str">
        <f t="shared" si="87"/>
        <v>000000000000000</v>
      </c>
      <c r="AV221" s="141" t="str">
        <f t="shared" si="87"/>
        <v>000000000000000</v>
      </c>
      <c r="AW221" s="165" t="str">
        <f t="shared" si="75"/>
        <v>PES</v>
      </c>
      <c r="AX221" s="141" t="str">
        <f t="shared" si="88"/>
        <v>0000000000</v>
      </c>
      <c r="AY221" s="142">
        <f t="shared" si="89"/>
        <v>0</v>
      </c>
      <c r="AZ221" s="142">
        <f t="shared" si="89"/>
        <v>0</v>
      </c>
      <c r="BA221" s="141" t="str">
        <f t="shared" si="90"/>
        <v>000000000000000</v>
      </c>
      <c r="BB221" s="141" t="str">
        <f t="shared" si="91"/>
        <v>20210510</v>
      </c>
      <c r="BE221" s="141" t="str">
        <f t="shared" si="92"/>
        <v>000000000000000</v>
      </c>
      <c r="BF221" s="144" t="str">
        <f t="shared" si="92"/>
        <v>000000000000000</v>
      </c>
      <c r="BG221" s="80" t="str">
        <f t="shared" si="93"/>
        <v>0002</v>
      </c>
      <c r="BH221" t="str">
        <f t="shared" si="94"/>
        <v>000000000000000</v>
      </c>
      <c r="BI221" s="170">
        <v>212</v>
      </c>
      <c r="BJ221" s="156">
        <v>100140621</v>
      </c>
      <c r="BK221" s="156">
        <v>200041206</v>
      </c>
      <c r="BL221" s="156" t="s">
        <v>283</v>
      </c>
      <c r="BM221" s="161">
        <v>5550</v>
      </c>
      <c r="BN221" s="157">
        <v>44326</v>
      </c>
      <c r="BO221" s="156">
        <v>54879899</v>
      </c>
      <c r="BQ221">
        <f t="shared" si="95"/>
        <v>41206</v>
      </c>
    </row>
    <row r="222" spans="1:69">
      <c r="A222" s="181">
        <v>213</v>
      </c>
      <c r="B222" s="162">
        <v>44326</v>
      </c>
      <c r="C222" s="130">
        <v>15</v>
      </c>
      <c r="D222" s="131">
        <v>2</v>
      </c>
      <c r="E222">
        <v>41207</v>
      </c>
      <c r="F222">
        <v>41207</v>
      </c>
      <c r="G222" s="133">
        <v>80</v>
      </c>
      <c r="I222" s="169" t="s">
        <v>288</v>
      </c>
      <c r="J222" s="161">
        <v>5550</v>
      </c>
      <c r="R222" s="133" t="s">
        <v>72</v>
      </c>
      <c r="W222" s="162">
        <v>44326</v>
      </c>
      <c r="AB222" s="168" t="s">
        <v>1</v>
      </c>
      <c r="AD222" s="163" t="str">
        <f t="shared" si="76"/>
        <v>202105100150000200000000000000041207000000000000000412078000000000000000000000DEBENEDETI Santino            000000000555000000000000000000000000000000000000000000000000000000000000000000000000000000000000000000000000000000000000PES00000000000000000000000000020210510</v>
      </c>
      <c r="AE222" s="164" t="str">
        <f t="shared" si="77"/>
        <v>0150000200000000000000041207Exento</v>
      </c>
      <c r="AF222" s="170">
        <v>213</v>
      </c>
      <c r="AG222" s="141" t="str">
        <f t="shared" si="78"/>
        <v>20210510</v>
      </c>
      <c r="AH222" s="141" t="str">
        <f t="shared" si="79"/>
        <v>015</v>
      </c>
      <c r="AI222" s="141" t="str">
        <f t="shared" si="80"/>
        <v>00002</v>
      </c>
      <c r="AJ222" s="141" t="str">
        <f t="shared" si="81"/>
        <v>00000000000000041207</v>
      </c>
      <c r="AK222" s="141" t="str">
        <f t="shared" si="82"/>
        <v>00000000000000041207</v>
      </c>
      <c r="AL222" s="165" t="str">
        <f t="shared" si="83"/>
        <v>80</v>
      </c>
      <c r="AM222" s="141" t="str">
        <f t="shared" si="84"/>
        <v>00000000000000000000</v>
      </c>
      <c r="AN222" s="143" t="str">
        <f t="shared" si="85"/>
        <v xml:space="preserve">DEBENEDETI Santino            </v>
      </c>
      <c r="AO222" s="141" t="str">
        <f t="shared" si="86"/>
        <v>000000000555000</v>
      </c>
      <c r="AP222" s="141" t="str">
        <f t="shared" si="86"/>
        <v>000000000000000</v>
      </c>
      <c r="AQ222" s="141" t="str">
        <f t="shared" si="86"/>
        <v>000000000000000</v>
      </c>
      <c r="AR222" s="141" t="str">
        <f t="shared" si="86"/>
        <v>000000000000000</v>
      </c>
      <c r="AS222" s="141" t="str">
        <f t="shared" si="87"/>
        <v>000000000000000</v>
      </c>
      <c r="AT222" s="141" t="str">
        <f t="shared" si="87"/>
        <v>000000000000000</v>
      </c>
      <c r="AU222" s="141" t="str">
        <f t="shared" si="87"/>
        <v>000000000000000</v>
      </c>
      <c r="AV222" s="141" t="str">
        <f t="shared" si="87"/>
        <v>000000000000000</v>
      </c>
      <c r="AW222" s="165" t="str">
        <f t="shared" si="75"/>
        <v>PES</v>
      </c>
      <c r="AX222" s="141" t="str">
        <f t="shared" si="88"/>
        <v>0000000000</v>
      </c>
      <c r="AY222" s="142">
        <f t="shared" si="89"/>
        <v>0</v>
      </c>
      <c r="AZ222" s="142">
        <f t="shared" si="89"/>
        <v>0</v>
      </c>
      <c r="BA222" s="141" t="str">
        <f t="shared" si="90"/>
        <v>000000000000000</v>
      </c>
      <c r="BB222" s="141" t="str">
        <f t="shared" si="91"/>
        <v>20210510</v>
      </c>
      <c r="BE222" s="141" t="str">
        <f t="shared" si="92"/>
        <v>000000000000000</v>
      </c>
      <c r="BF222" s="144" t="str">
        <f t="shared" si="92"/>
        <v>000000000000000</v>
      </c>
      <c r="BG222" s="80" t="str">
        <f t="shared" si="93"/>
        <v>0002</v>
      </c>
      <c r="BH222" t="str">
        <f t="shared" si="94"/>
        <v>000000000000000</v>
      </c>
      <c r="BI222" s="170">
        <v>213</v>
      </c>
      <c r="BJ222" s="156">
        <v>100140646</v>
      </c>
      <c r="BK222" s="156">
        <v>200041207</v>
      </c>
      <c r="BL222" s="156" t="s">
        <v>288</v>
      </c>
      <c r="BM222" s="161">
        <v>5550</v>
      </c>
      <c r="BN222" s="157">
        <v>44326</v>
      </c>
      <c r="BO222" s="156">
        <v>54625066</v>
      </c>
      <c r="BQ222">
        <f t="shared" si="95"/>
        <v>41207</v>
      </c>
    </row>
    <row r="223" spans="1:69">
      <c r="A223" s="182">
        <v>214</v>
      </c>
      <c r="B223" s="162">
        <v>44326</v>
      </c>
      <c r="C223" s="130">
        <v>15</v>
      </c>
      <c r="D223" s="131">
        <v>2</v>
      </c>
      <c r="E223">
        <v>41208</v>
      </c>
      <c r="F223">
        <v>41208</v>
      </c>
      <c r="G223" s="133">
        <v>80</v>
      </c>
      <c r="I223" s="169" t="s">
        <v>289</v>
      </c>
      <c r="J223" s="161">
        <v>5550</v>
      </c>
      <c r="R223" s="133" t="s">
        <v>72</v>
      </c>
      <c r="W223" s="162">
        <v>44326</v>
      </c>
      <c r="AB223" s="168" t="s">
        <v>1</v>
      </c>
      <c r="AD223" s="163" t="str">
        <f t="shared" si="76"/>
        <v>202105100150000200000000000000041208000000000000000412088000000000000000000000CACERES CUBILLA Tatiana       000000000555000000000000000000000000000000000000000000000000000000000000000000000000000000000000000000000000000000000000PES00000000000000000000000000020210510</v>
      </c>
      <c r="AE223" s="164" t="str">
        <f t="shared" si="77"/>
        <v>0150000200000000000000041208Exento</v>
      </c>
      <c r="AF223" s="170">
        <v>214</v>
      </c>
      <c r="AG223" s="141" t="str">
        <f t="shared" si="78"/>
        <v>20210510</v>
      </c>
      <c r="AH223" s="141" t="str">
        <f t="shared" si="79"/>
        <v>015</v>
      </c>
      <c r="AI223" s="141" t="str">
        <f t="shared" si="80"/>
        <v>00002</v>
      </c>
      <c r="AJ223" s="141" t="str">
        <f t="shared" si="81"/>
        <v>00000000000000041208</v>
      </c>
      <c r="AK223" s="141" t="str">
        <f t="shared" si="82"/>
        <v>00000000000000041208</v>
      </c>
      <c r="AL223" s="165" t="str">
        <f t="shared" si="83"/>
        <v>80</v>
      </c>
      <c r="AM223" s="141" t="str">
        <f t="shared" si="84"/>
        <v>00000000000000000000</v>
      </c>
      <c r="AN223" s="143" t="str">
        <f t="shared" si="85"/>
        <v xml:space="preserve">CACERES CUBILLA Tatiana       </v>
      </c>
      <c r="AO223" s="141" t="str">
        <f t="shared" si="86"/>
        <v>000000000555000</v>
      </c>
      <c r="AP223" s="141" t="str">
        <f t="shared" si="86"/>
        <v>000000000000000</v>
      </c>
      <c r="AQ223" s="141" t="str">
        <f t="shared" si="86"/>
        <v>000000000000000</v>
      </c>
      <c r="AR223" s="141" t="str">
        <f t="shared" si="86"/>
        <v>000000000000000</v>
      </c>
      <c r="AS223" s="141" t="str">
        <f t="shared" si="87"/>
        <v>000000000000000</v>
      </c>
      <c r="AT223" s="141" t="str">
        <f t="shared" si="87"/>
        <v>000000000000000</v>
      </c>
      <c r="AU223" s="141" t="str">
        <f t="shared" si="87"/>
        <v>000000000000000</v>
      </c>
      <c r="AV223" s="141" t="str">
        <f t="shared" si="87"/>
        <v>000000000000000</v>
      </c>
      <c r="AW223" s="165" t="str">
        <f t="shared" si="75"/>
        <v>PES</v>
      </c>
      <c r="AX223" s="141" t="str">
        <f t="shared" si="88"/>
        <v>0000000000</v>
      </c>
      <c r="AY223" s="142">
        <f t="shared" si="89"/>
        <v>0</v>
      </c>
      <c r="AZ223" s="142">
        <f t="shared" si="89"/>
        <v>0</v>
      </c>
      <c r="BA223" s="141" t="str">
        <f t="shared" si="90"/>
        <v>000000000000000</v>
      </c>
      <c r="BB223" s="141" t="str">
        <f t="shared" si="91"/>
        <v>20210510</v>
      </c>
      <c r="BE223" s="141" t="str">
        <f t="shared" si="92"/>
        <v>000000000000000</v>
      </c>
      <c r="BF223" s="144" t="str">
        <f t="shared" si="92"/>
        <v>000000000000000</v>
      </c>
      <c r="BG223" s="80" t="str">
        <f t="shared" si="93"/>
        <v>0002</v>
      </c>
      <c r="BH223" t="str">
        <f t="shared" si="94"/>
        <v>000000000000000</v>
      </c>
      <c r="BI223" s="170">
        <v>214</v>
      </c>
      <c r="BJ223" s="156">
        <v>100140657</v>
      </c>
      <c r="BK223" s="156">
        <v>200041208</v>
      </c>
      <c r="BL223" s="156" t="s">
        <v>289</v>
      </c>
      <c r="BM223" s="161">
        <v>5550</v>
      </c>
      <c r="BN223" s="157">
        <v>44326</v>
      </c>
      <c r="BO223" s="156">
        <v>53473216</v>
      </c>
      <c r="BQ223">
        <f t="shared" si="95"/>
        <v>41208</v>
      </c>
    </row>
    <row r="224" spans="1:69">
      <c r="A224" s="181">
        <v>215</v>
      </c>
      <c r="B224" s="162">
        <v>44326</v>
      </c>
      <c r="C224" s="130">
        <v>15</v>
      </c>
      <c r="D224" s="131">
        <v>2</v>
      </c>
      <c r="E224">
        <v>41209</v>
      </c>
      <c r="F224">
        <v>41209</v>
      </c>
      <c r="G224" s="133">
        <v>80</v>
      </c>
      <c r="I224" s="169" t="s">
        <v>290</v>
      </c>
      <c r="J224" s="161">
        <v>5500</v>
      </c>
      <c r="R224" s="133" t="s">
        <v>72</v>
      </c>
      <c r="W224" s="162">
        <v>44326</v>
      </c>
      <c r="AB224" s="168" t="s">
        <v>1</v>
      </c>
      <c r="AD224" s="163" t="str">
        <f t="shared" si="76"/>
        <v>202105100150000200000000000000041209000000000000000412098000000000000000000000MARTINEZ LEON                 000000000550000000000000000000000000000000000000000000000000000000000000000000000000000000000000000000000000000000000000PES00000000000000000000000000020210510</v>
      </c>
      <c r="AE224" s="164" t="str">
        <f t="shared" si="77"/>
        <v>0150000200000000000000041209Exento</v>
      </c>
      <c r="AF224" s="170">
        <v>215</v>
      </c>
      <c r="AG224" s="141" t="str">
        <f t="shared" si="78"/>
        <v>20210510</v>
      </c>
      <c r="AH224" s="141" t="str">
        <f t="shared" si="79"/>
        <v>015</v>
      </c>
      <c r="AI224" s="141" t="str">
        <f t="shared" si="80"/>
        <v>00002</v>
      </c>
      <c r="AJ224" s="141" t="str">
        <f t="shared" si="81"/>
        <v>00000000000000041209</v>
      </c>
      <c r="AK224" s="141" t="str">
        <f t="shared" si="82"/>
        <v>00000000000000041209</v>
      </c>
      <c r="AL224" s="165" t="str">
        <f t="shared" si="83"/>
        <v>80</v>
      </c>
      <c r="AM224" s="141" t="str">
        <f t="shared" si="84"/>
        <v>00000000000000000000</v>
      </c>
      <c r="AN224" s="143" t="str">
        <f t="shared" si="85"/>
        <v xml:space="preserve">MARTINEZ LEON                 </v>
      </c>
      <c r="AO224" s="141" t="str">
        <f t="shared" si="86"/>
        <v>000000000550000</v>
      </c>
      <c r="AP224" s="141" t="str">
        <f t="shared" si="86"/>
        <v>000000000000000</v>
      </c>
      <c r="AQ224" s="141" t="str">
        <f t="shared" si="86"/>
        <v>000000000000000</v>
      </c>
      <c r="AR224" s="141" t="str">
        <f t="shared" si="86"/>
        <v>000000000000000</v>
      </c>
      <c r="AS224" s="141" t="str">
        <f t="shared" si="87"/>
        <v>000000000000000</v>
      </c>
      <c r="AT224" s="141" t="str">
        <f t="shared" si="87"/>
        <v>000000000000000</v>
      </c>
      <c r="AU224" s="141" t="str">
        <f t="shared" si="87"/>
        <v>000000000000000</v>
      </c>
      <c r="AV224" s="141" t="str">
        <f t="shared" si="87"/>
        <v>000000000000000</v>
      </c>
      <c r="AW224" s="165" t="str">
        <f t="shared" si="75"/>
        <v>PES</v>
      </c>
      <c r="AX224" s="141" t="str">
        <f t="shared" si="88"/>
        <v>0000000000</v>
      </c>
      <c r="AY224" s="142">
        <f t="shared" si="89"/>
        <v>0</v>
      </c>
      <c r="AZ224" s="142">
        <f t="shared" si="89"/>
        <v>0</v>
      </c>
      <c r="BA224" s="141" t="str">
        <f t="shared" si="90"/>
        <v>000000000000000</v>
      </c>
      <c r="BB224" s="141" t="str">
        <f t="shared" si="91"/>
        <v>20210510</v>
      </c>
      <c r="BE224" s="141" t="str">
        <f t="shared" si="92"/>
        <v>000000000000000</v>
      </c>
      <c r="BF224" s="144" t="str">
        <f t="shared" si="92"/>
        <v>000000000000000</v>
      </c>
      <c r="BG224" s="80" t="str">
        <f t="shared" si="93"/>
        <v>0002</v>
      </c>
      <c r="BH224" t="str">
        <f t="shared" si="94"/>
        <v>000000000000000</v>
      </c>
      <c r="BI224" s="170">
        <v>215</v>
      </c>
      <c r="BJ224" s="156">
        <v>100140721</v>
      </c>
      <c r="BK224" s="156">
        <v>200041209</v>
      </c>
      <c r="BL224" s="156" t="s">
        <v>290</v>
      </c>
      <c r="BM224" s="161">
        <v>5500</v>
      </c>
      <c r="BN224" s="157">
        <v>44326</v>
      </c>
      <c r="BO224" s="156">
        <v>52419730</v>
      </c>
      <c r="BQ224">
        <f t="shared" si="95"/>
        <v>41209</v>
      </c>
    </row>
    <row r="225" spans="1:69">
      <c r="A225" s="182">
        <v>216</v>
      </c>
      <c r="B225" s="162">
        <v>44326</v>
      </c>
      <c r="C225" s="130">
        <v>15</v>
      </c>
      <c r="D225" s="131">
        <v>2</v>
      </c>
      <c r="E225">
        <v>41210</v>
      </c>
      <c r="F225">
        <v>41210</v>
      </c>
      <c r="G225" s="133">
        <v>80</v>
      </c>
      <c r="I225" s="169" t="s">
        <v>291</v>
      </c>
      <c r="J225" s="161">
        <v>5500</v>
      </c>
      <c r="R225" s="133" t="s">
        <v>72</v>
      </c>
      <c r="W225" s="162">
        <v>44326</v>
      </c>
      <c r="AB225" s="168" t="s">
        <v>1</v>
      </c>
      <c r="AD225" s="163" t="str">
        <f t="shared" si="76"/>
        <v>202105100150000200000000000000041210000000000000000412108000000000000000000000SANTILLAN Thiago              000000000550000000000000000000000000000000000000000000000000000000000000000000000000000000000000000000000000000000000000PES00000000000000000000000000020210510</v>
      </c>
      <c r="AE225" s="164" t="str">
        <f t="shared" si="77"/>
        <v>0150000200000000000000041210Exento</v>
      </c>
      <c r="AF225" s="170">
        <v>216</v>
      </c>
      <c r="AG225" s="141" t="str">
        <f t="shared" si="78"/>
        <v>20210510</v>
      </c>
      <c r="AH225" s="141" t="str">
        <f t="shared" si="79"/>
        <v>015</v>
      </c>
      <c r="AI225" s="141" t="str">
        <f t="shared" si="80"/>
        <v>00002</v>
      </c>
      <c r="AJ225" s="141" t="str">
        <f t="shared" si="81"/>
        <v>00000000000000041210</v>
      </c>
      <c r="AK225" s="141" t="str">
        <f t="shared" si="82"/>
        <v>00000000000000041210</v>
      </c>
      <c r="AL225" s="165" t="str">
        <f t="shared" si="83"/>
        <v>80</v>
      </c>
      <c r="AM225" s="141" t="str">
        <f t="shared" si="84"/>
        <v>00000000000000000000</v>
      </c>
      <c r="AN225" s="143" t="str">
        <f t="shared" si="85"/>
        <v xml:space="preserve">SANTILLAN Thiago              </v>
      </c>
      <c r="AO225" s="141" t="str">
        <f t="shared" si="86"/>
        <v>000000000550000</v>
      </c>
      <c r="AP225" s="141" t="str">
        <f t="shared" si="86"/>
        <v>000000000000000</v>
      </c>
      <c r="AQ225" s="141" t="str">
        <f t="shared" si="86"/>
        <v>000000000000000</v>
      </c>
      <c r="AR225" s="141" t="str">
        <f t="shared" si="86"/>
        <v>000000000000000</v>
      </c>
      <c r="AS225" s="141" t="str">
        <f t="shared" si="87"/>
        <v>000000000000000</v>
      </c>
      <c r="AT225" s="141" t="str">
        <f t="shared" si="87"/>
        <v>000000000000000</v>
      </c>
      <c r="AU225" s="141" t="str">
        <f t="shared" si="87"/>
        <v>000000000000000</v>
      </c>
      <c r="AV225" s="141" t="str">
        <f t="shared" si="87"/>
        <v>000000000000000</v>
      </c>
      <c r="AW225" s="165" t="str">
        <f t="shared" si="75"/>
        <v>PES</v>
      </c>
      <c r="AX225" s="141" t="str">
        <f t="shared" si="88"/>
        <v>0000000000</v>
      </c>
      <c r="AY225" s="142">
        <f t="shared" si="89"/>
        <v>0</v>
      </c>
      <c r="AZ225" s="142">
        <f t="shared" si="89"/>
        <v>0</v>
      </c>
      <c r="BA225" s="141" t="str">
        <f t="shared" si="90"/>
        <v>000000000000000</v>
      </c>
      <c r="BB225" s="141" t="str">
        <f t="shared" si="91"/>
        <v>20210510</v>
      </c>
      <c r="BE225" s="141" t="str">
        <f t="shared" si="92"/>
        <v>000000000000000</v>
      </c>
      <c r="BF225" s="144" t="str">
        <f t="shared" si="92"/>
        <v>000000000000000</v>
      </c>
      <c r="BG225" s="80" t="str">
        <f t="shared" si="93"/>
        <v>0002</v>
      </c>
      <c r="BH225" t="str">
        <f t="shared" si="94"/>
        <v>000000000000000</v>
      </c>
      <c r="BI225" s="170">
        <v>216</v>
      </c>
      <c r="BJ225" s="156">
        <v>100140736</v>
      </c>
      <c r="BK225" s="156">
        <v>200041210</v>
      </c>
      <c r="BL225" s="156" t="s">
        <v>291</v>
      </c>
      <c r="BM225" s="161">
        <v>5500</v>
      </c>
      <c r="BN225" s="157">
        <v>44326</v>
      </c>
      <c r="BO225" s="156">
        <v>52011767</v>
      </c>
      <c r="BQ225">
        <f t="shared" si="95"/>
        <v>41210</v>
      </c>
    </row>
    <row r="226" spans="1:69">
      <c r="A226" s="181">
        <v>217</v>
      </c>
      <c r="B226" s="162">
        <v>44326</v>
      </c>
      <c r="C226" s="130">
        <v>15</v>
      </c>
      <c r="D226" s="131">
        <v>2</v>
      </c>
      <c r="E226">
        <v>41211</v>
      </c>
      <c r="F226">
        <v>41211</v>
      </c>
      <c r="G226" s="133">
        <v>80</v>
      </c>
      <c r="I226" s="169" t="s">
        <v>292</v>
      </c>
      <c r="J226" s="161">
        <v>5500</v>
      </c>
      <c r="R226" s="133" t="s">
        <v>72</v>
      </c>
      <c r="W226" s="162">
        <v>44326</v>
      </c>
      <c r="AB226" s="168" t="s">
        <v>1</v>
      </c>
      <c r="AD226" s="163" t="str">
        <f t="shared" si="76"/>
        <v>202105100150000200000000000000041211000000000000000412118000000000000000000000IBAÑEZ Valentina Belen        000000000550000000000000000000000000000000000000000000000000000000000000000000000000000000000000000000000000000000000000PES00000000000000000000000000020210510</v>
      </c>
      <c r="AE226" s="164" t="str">
        <f t="shared" si="77"/>
        <v>0150000200000000000000041211Exento</v>
      </c>
      <c r="AF226" s="170">
        <v>217</v>
      </c>
      <c r="AG226" s="141" t="str">
        <f t="shared" si="78"/>
        <v>20210510</v>
      </c>
      <c r="AH226" s="141" t="str">
        <f t="shared" si="79"/>
        <v>015</v>
      </c>
      <c r="AI226" s="141" t="str">
        <f t="shared" si="80"/>
        <v>00002</v>
      </c>
      <c r="AJ226" s="141" t="str">
        <f t="shared" si="81"/>
        <v>00000000000000041211</v>
      </c>
      <c r="AK226" s="141" t="str">
        <f t="shared" si="82"/>
        <v>00000000000000041211</v>
      </c>
      <c r="AL226" s="165" t="str">
        <f t="shared" si="83"/>
        <v>80</v>
      </c>
      <c r="AM226" s="141" t="str">
        <f t="shared" si="84"/>
        <v>00000000000000000000</v>
      </c>
      <c r="AN226" s="143" t="str">
        <f t="shared" si="85"/>
        <v xml:space="preserve">IBAÑEZ Valentina Belen        </v>
      </c>
      <c r="AO226" s="141" t="str">
        <f t="shared" si="86"/>
        <v>000000000550000</v>
      </c>
      <c r="AP226" s="141" t="str">
        <f t="shared" si="86"/>
        <v>000000000000000</v>
      </c>
      <c r="AQ226" s="141" t="str">
        <f t="shared" si="86"/>
        <v>000000000000000</v>
      </c>
      <c r="AR226" s="141" t="str">
        <f t="shared" si="86"/>
        <v>000000000000000</v>
      </c>
      <c r="AS226" s="141" t="str">
        <f t="shared" si="87"/>
        <v>000000000000000</v>
      </c>
      <c r="AT226" s="141" t="str">
        <f t="shared" si="87"/>
        <v>000000000000000</v>
      </c>
      <c r="AU226" s="141" t="str">
        <f t="shared" si="87"/>
        <v>000000000000000</v>
      </c>
      <c r="AV226" s="141" t="str">
        <f t="shared" si="87"/>
        <v>000000000000000</v>
      </c>
      <c r="AW226" s="165" t="str">
        <f t="shared" si="75"/>
        <v>PES</v>
      </c>
      <c r="AX226" s="141" t="str">
        <f t="shared" si="88"/>
        <v>0000000000</v>
      </c>
      <c r="AY226" s="142">
        <f t="shared" si="89"/>
        <v>0</v>
      </c>
      <c r="AZ226" s="142">
        <f t="shared" si="89"/>
        <v>0</v>
      </c>
      <c r="BA226" s="141" t="str">
        <f t="shared" si="90"/>
        <v>000000000000000</v>
      </c>
      <c r="BB226" s="141" t="str">
        <f t="shared" si="91"/>
        <v>20210510</v>
      </c>
      <c r="BE226" s="141" t="str">
        <f t="shared" si="92"/>
        <v>000000000000000</v>
      </c>
      <c r="BF226" s="144" t="str">
        <f t="shared" si="92"/>
        <v>000000000000000</v>
      </c>
      <c r="BG226" s="80" t="str">
        <f t="shared" si="93"/>
        <v>0002</v>
      </c>
      <c r="BH226" t="str">
        <f t="shared" si="94"/>
        <v>000000000000000</v>
      </c>
      <c r="BI226" s="170">
        <v>217</v>
      </c>
      <c r="BJ226" s="156">
        <v>100140737</v>
      </c>
      <c r="BK226" s="156">
        <v>200041211</v>
      </c>
      <c r="BL226" s="156" t="s">
        <v>292</v>
      </c>
      <c r="BM226" s="161">
        <v>5500</v>
      </c>
      <c r="BN226" s="157">
        <v>44326</v>
      </c>
      <c r="BO226" s="156">
        <v>51244101</v>
      </c>
      <c r="BQ226">
        <f t="shared" si="95"/>
        <v>41211</v>
      </c>
    </row>
    <row r="227" spans="1:69">
      <c r="A227" s="182">
        <v>218</v>
      </c>
      <c r="B227" s="162">
        <v>44326</v>
      </c>
      <c r="C227" s="130">
        <v>15</v>
      </c>
      <c r="D227" s="131">
        <v>2</v>
      </c>
      <c r="E227">
        <v>41212</v>
      </c>
      <c r="F227">
        <v>41212</v>
      </c>
      <c r="G227" s="133">
        <v>80</v>
      </c>
      <c r="I227" s="169" t="s">
        <v>284</v>
      </c>
      <c r="J227" s="161">
        <v>5500</v>
      </c>
      <c r="R227" s="133" t="s">
        <v>72</v>
      </c>
      <c r="W227" s="162">
        <v>44326</v>
      </c>
      <c r="AB227" s="168" t="s">
        <v>1</v>
      </c>
      <c r="AD227" s="163" t="str">
        <f t="shared" si="76"/>
        <v>202105100150000200000000000000041212000000000000000412128000000000000000000000ROQUETA Lorenzo Valentin      000000000550000000000000000000000000000000000000000000000000000000000000000000000000000000000000000000000000000000000000PES00000000000000000000000000020210510</v>
      </c>
      <c r="AE227" s="164" t="str">
        <f t="shared" si="77"/>
        <v>0150000200000000000000041212Exento</v>
      </c>
      <c r="AF227" s="170">
        <v>218</v>
      </c>
      <c r="AG227" s="141" t="str">
        <f t="shared" si="78"/>
        <v>20210510</v>
      </c>
      <c r="AH227" s="141" t="str">
        <f t="shared" si="79"/>
        <v>015</v>
      </c>
      <c r="AI227" s="141" t="str">
        <f t="shared" si="80"/>
        <v>00002</v>
      </c>
      <c r="AJ227" s="141" t="str">
        <f t="shared" si="81"/>
        <v>00000000000000041212</v>
      </c>
      <c r="AK227" s="141" t="str">
        <f t="shared" si="82"/>
        <v>00000000000000041212</v>
      </c>
      <c r="AL227" s="165" t="str">
        <f t="shared" si="83"/>
        <v>80</v>
      </c>
      <c r="AM227" s="141" t="str">
        <f t="shared" si="84"/>
        <v>00000000000000000000</v>
      </c>
      <c r="AN227" s="143" t="str">
        <f t="shared" si="85"/>
        <v xml:space="preserve">ROQUETA Lorenzo Valentin      </v>
      </c>
      <c r="AO227" s="141" t="str">
        <f t="shared" si="86"/>
        <v>000000000550000</v>
      </c>
      <c r="AP227" s="141" t="str">
        <f t="shared" si="86"/>
        <v>000000000000000</v>
      </c>
      <c r="AQ227" s="141" t="str">
        <f t="shared" si="86"/>
        <v>000000000000000</v>
      </c>
      <c r="AR227" s="141" t="str">
        <f t="shared" si="86"/>
        <v>000000000000000</v>
      </c>
      <c r="AS227" s="141" t="str">
        <f t="shared" si="87"/>
        <v>000000000000000</v>
      </c>
      <c r="AT227" s="141" t="str">
        <f t="shared" si="87"/>
        <v>000000000000000</v>
      </c>
      <c r="AU227" s="141" t="str">
        <f t="shared" si="87"/>
        <v>000000000000000</v>
      </c>
      <c r="AV227" s="141" t="str">
        <f t="shared" si="87"/>
        <v>000000000000000</v>
      </c>
      <c r="AW227" s="165" t="str">
        <f t="shared" si="75"/>
        <v>PES</v>
      </c>
      <c r="AX227" s="141" t="str">
        <f t="shared" si="88"/>
        <v>0000000000</v>
      </c>
      <c r="AY227" s="142">
        <f t="shared" si="89"/>
        <v>0</v>
      </c>
      <c r="AZ227" s="142">
        <f t="shared" si="89"/>
        <v>0</v>
      </c>
      <c r="BA227" s="141" t="str">
        <f t="shared" si="90"/>
        <v>000000000000000</v>
      </c>
      <c r="BB227" s="141" t="str">
        <f t="shared" si="91"/>
        <v>20210510</v>
      </c>
      <c r="BE227" s="141" t="str">
        <f t="shared" si="92"/>
        <v>000000000000000</v>
      </c>
      <c r="BF227" s="144" t="str">
        <f t="shared" si="92"/>
        <v>000000000000000</v>
      </c>
      <c r="BG227" s="80" t="str">
        <f t="shared" si="93"/>
        <v>0002</v>
      </c>
      <c r="BH227" t="str">
        <f t="shared" si="94"/>
        <v>000000000000000</v>
      </c>
      <c r="BI227" s="170">
        <v>218</v>
      </c>
      <c r="BJ227" s="156">
        <v>100140769</v>
      </c>
      <c r="BK227" s="156">
        <v>200041212</v>
      </c>
      <c r="BL227" s="156" t="s">
        <v>284</v>
      </c>
      <c r="BM227" s="161">
        <v>5500</v>
      </c>
      <c r="BN227" s="157">
        <v>44326</v>
      </c>
      <c r="BO227" s="156">
        <v>50892645</v>
      </c>
      <c r="BQ227">
        <f t="shared" si="95"/>
        <v>41212</v>
      </c>
    </row>
    <row r="228" spans="1:69">
      <c r="A228" s="181">
        <v>219</v>
      </c>
      <c r="B228" s="162">
        <v>44326</v>
      </c>
      <c r="C228" s="130">
        <v>15</v>
      </c>
      <c r="D228" s="131">
        <v>2</v>
      </c>
      <c r="E228">
        <v>41213</v>
      </c>
      <c r="F228">
        <v>41213</v>
      </c>
      <c r="G228" s="133">
        <v>80</v>
      </c>
      <c r="I228" s="169" t="s">
        <v>293</v>
      </c>
      <c r="J228" s="161">
        <v>5550</v>
      </c>
      <c r="R228" s="133" t="s">
        <v>72</v>
      </c>
      <c r="W228" s="162">
        <v>44326</v>
      </c>
      <c r="AB228" s="168" t="s">
        <v>1</v>
      </c>
      <c r="AD228" s="163" t="str">
        <f t="shared" si="76"/>
        <v>202105100150000200000000000000041213000000000000000412138000000000000000000000DOMINICI Lorenzo              000000000555000000000000000000000000000000000000000000000000000000000000000000000000000000000000000000000000000000000000PES00000000000000000000000000020210510</v>
      </c>
      <c r="AE228" s="164" t="str">
        <f t="shared" si="77"/>
        <v>0150000200000000000000041213Exento</v>
      </c>
      <c r="AF228" s="170">
        <v>219</v>
      </c>
      <c r="AG228" s="141" t="str">
        <f t="shared" si="78"/>
        <v>20210510</v>
      </c>
      <c r="AH228" s="141" t="str">
        <f t="shared" si="79"/>
        <v>015</v>
      </c>
      <c r="AI228" s="141" t="str">
        <f t="shared" si="80"/>
        <v>00002</v>
      </c>
      <c r="AJ228" s="141" t="str">
        <f t="shared" si="81"/>
        <v>00000000000000041213</v>
      </c>
      <c r="AK228" s="141" t="str">
        <f t="shared" si="82"/>
        <v>00000000000000041213</v>
      </c>
      <c r="AL228" s="165" t="str">
        <f t="shared" si="83"/>
        <v>80</v>
      </c>
      <c r="AM228" s="141" t="str">
        <f t="shared" si="84"/>
        <v>00000000000000000000</v>
      </c>
      <c r="AN228" s="143" t="str">
        <f t="shared" si="85"/>
        <v xml:space="preserve">DOMINICI Lorenzo              </v>
      </c>
      <c r="AO228" s="141" t="str">
        <f t="shared" si="86"/>
        <v>000000000555000</v>
      </c>
      <c r="AP228" s="141" t="str">
        <f t="shared" si="86"/>
        <v>000000000000000</v>
      </c>
      <c r="AQ228" s="141" t="str">
        <f t="shared" si="86"/>
        <v>000000000000000</v>
      </c>
      <c r="AR228" s="141" t="str">
        <f t="shared" si="86"/>
        <v>000000000000000</v>
      </c>
      <c r="AS228" s="141" t="str">
        <f t="shared" si="87"/>
        <v>000000000000000</v>
      </c>
      <c r="AT228" s="141" t="str">
        <f t="shared" si="87"/>
        <v>000000000000000</v>
      </c>
      <c r="AU228" s="141" t="str">
        <f t="shared" si="87"/>
        <v>000000000000000</v>
      </c>
      <c r="AV228" s="141" t="str">
        <f t="shared" si="87"/>
        <v>000000000000000</v>
      </c>
      <c r="AW228" s="165" t="str">
        <f t="shared" si="75"/>
        <v>PES</v>
      </c>
      <c r="AX228" s="141" t="str">
        <f t="shared" si="88"/>
        <v>0000000000</v>
      </c>
      <c r="AY228" s="142">
        <f t="shared" si="89"/>
        <v>0</v>
      </c>
      <c r="AZ228" s="142">
        <f t="shared" si="89"/>
        <v>0</v>
      </c>
      <c r="BA228" s="141" t="str">
        <f t="shared" si="90"/>
        <v>000000000000000</v>
      </c>
      <c r="BB228" s="141" t="str">
        <f t="shared" si="91"/>
        <v>20210510</v>
      </c>
      <c r="BE228" s="141" t="str">
        <f t="shared" si="92"/>
        <v>000000000000000</v>
      </c>
      <c r="BF228" s="144" t="str">
        <f t="shared" si="92"/>
        <v>000000000000000</v>
      </c>
      <c r="BG228" s="80" t="str">
        <f t="shared" si="93"/>
        <v>0002</v>
      </c>
      <c r="BH228" t="str">
        <f t="shared" si="94"/>
        <v>000000000000000</v>
      </c>
      <c r="BI228" s="170">
        <v>219</v>
      </c>
      <c r="BJ228" s="156">
        <v>100140851</v>
      </c>
      <c r="BK228" s="156">
        <v>200041213</v>
      </c>
      <c r="BL228" s="156" t="s">
        <v>293</v>
      </c>
      <c r="BM228" s="161">
        <v>5550</v>
      </c>
      <c r="BN228" s="157">
        <v>44326</v>
      </c>
      <c r="BO228" s="156">
        <v>54601713</v>
      </c>
      <c r="BQ228">
        <f t="shared" si="95"/>
        <v>41213</v>
      </c>
    </row>
    <row r="229" spans="1:69">
      <c r="A229" s="182">
        <v>220</v>
      </c>
      <c r="B229" s="162">
        <v>44326</v>
      </c>
      <c r="C229" s="130">
        <v>15</v>
      </c>
      <c r="D229" s="131">
        <v>2</v>
      </c>
      <c r="E229">
        <v>41214</v>
      </c>
      <c r="F229">
        <v>41214</v>
      </c>
      <c r="G229" s="133">
        <v>80</v>
      </c>
      <c r="I229" s="169" t="s">
        <v>294</v>
      </c>
      <c r="J229" s="161">
        <v>5550</v>
      </c>
      <c r="R229" s="133" t="s">
        <v>72</v>
      </c>
      <c r="W229" s="162">
        <v>44326</v>
      </c>
      <c r="AB229" s="168" t="s">
        <v>1</v>
      </c>
      <c r="AD229" s="163" t="str">
        <f t="shared" si="76"/>
        <v>202105100150000200000000000000041214000000000000000412148000000000000000000000PEDROS LUSARDI Mia            000000000555000000000000000000000000000000000000000000000000000000000000000000000000000000000000000000000000000000000000PES00000000000000000000000000020210510</v>
      </c>
      <c r="AE229" s="164" t="str">
        <f t="shared" si="77"/>
        <v>0150000200000000000000041214Exento</v>
      </c>
      <c r="AF229" s="170">
        <v>220</v>
      </c>
      <c r="AG229" s="141" t="str">
        <f t="shared" si="78"/>
        <v>20210510</v>
      </c>
      <c r="AH229" s="141" t="str">
        <f t="shared" si="79"/>
        <v>015</v>
      </c>
      <c r="AI229" s="141" t="str">
        <f t="shared" si="80"/>
        <v>00002</v>
      </c>
      <c r="AJ229" s="141" t="str">
        <f t="shared" si="81"/>
        <v>00000000000000041214</v>
      </c>
      <c r="AK229" s="141" t="str">
        <f t="shared" si="82"/>
        <v>00000000000000041214</v>
      </c>
      <c r="AL229" s="165" t="str">
        <f t="shared" si="83"/>
        <v>80</v>
      </c>
      <c r="AM229" s="141" t="str">
        <f t="shared" si="84"/>
        <v>00000000000000000000</v>
      </c>
      <c r="AN229" s="143" t="str">
        <f t="shared" si="85"/>
        <v xml:space="preserve">PEDROS LUSARDI Mia            </v>
      </c>
      <c r="AO229" s="141" t="str">
        <f t="shared" si="86"/>
        <v>000000000555000</v>
      </c>
      <c r="AP229" s="141" t="str">
        <f t="shared" si="86"/>
        <v>000000000000000</v>
      </c>
      <c r="AQ229" s="141" t="str">
        <f t="shared" si="86"/>
        <v>000000000000000</v>
      </c>
      <c r="AR229" s="141" t="str">
        <f t="shared" si="86"/>
        <v>000000000000000</v>
      </c>
      <c r="AS229" s="141" t="str">
        <f t="shared" si="87"/>
        <v>000000000000000</v>
      </c>
      <c r="AT229" s="141" t="str">
        <f t="shared" si="87"/>
        <v>000000000000000</v>
      </c>
      <c r="AU229" s="141" t="str">
        <f t="shared" si="87"/>
        <v>000000000000000</v>
      </c>
      <c r="AV229" s="141" t="str">
        <f t="shared" si="87"/>
        <v>000000000000000</v>
      </c>
      <c r="AW229" s="165" t="str">
        <f t="shared" si="75"/>
        <v>PES</v>
      </c>
      <c r="AX229" s="141" t="str">
        <f t="shared" si="88"/>
        <v>0000000000</v>
      </c>
      <c r="AY229" s="142">
        <f t="shared" si="89"/>
        <v>0</v>
      </c>
      <c r="AZ229" s="142">
        <f t="shared" si="89"/>
        <v>0</v>
      </c>
      <c r="BA229" s="141" t="str">
        <f t="shared" si="90"/>
        <v>000000000000000</v>
      </c>
      <c r="BB229" s="141" t="str">
        <f t="shared" si="91"/>
        <v>20210510</v>
      </c>
      <c r="BE229" s="141" t="str">
        <f t="shared" si="92"/>
        <v>000000000000000</v>
      </c>
      <c r="BF229" s="144" t="str">
        <f t="shared" si="92"/>
        <v>000000000000000</v>
      </c>
      <c r="BG229" s="80" t="str">
        <f t="shared" si="93"/>
        <v>0002</v>
      </c>
      <c r="BH229" t="str">
        <f t="shared" si="94"/>
        <v>000000000000000</v>
      </c>
      <c r="BI229" s="170">
        <v>220</v>
      </c>
      <c r="BJ229" s="156">
        <v>100140890</v>
      </c>
      <c r="BK229" s="156">
        <v>200041214</v>
      </c>
      <c r="BL229" s="156" t="s">
        <v>294</v>
      </c>
      <c r="BM229" s="161">
        <v>5550</v>
      </c>
      <c r="BN229" s="157">
        <v>44326</v>
      </c>
      <c r="BO229" s="156">
        <v>52580796</v>
      </c>
      <c r="BQ229">
        <f t="shared" si="95"/>
        <v>41214</v>
      </c>
    </row>
    <row r="230" spans="1:69">
      <c r="A230" s="181">
        <v>221</v>
      </c>
      <c r="B230" s="162">
        <v>44326</v>
      </c>
      <c r="C230" s="130">
        <v>15</v>
      </c>
      <c r="D230" s="131">
        <v>2</v>
      </c>
      <c r="E230">
        <v>41215</v>
      </c>
      <c r="F230">
        <v>41215</v>
      </c>
      <c r="G230" s="133">
        <v>80</v>
      </c>
      <c r="I230" s="169" t="s">
        <v>295</v>
      </c>
      <c r="J230" s="161">
        <v>6500</v>
      </c>
      <c r="R230" s="133" t="s">
        <v>72</v>
      </c>
      <c r="W230" s="162">
        <v>44326</v>
      </c>
      <c r="AB230" s="168" t="s">
        <v>1</v>
      </c>
      <c r="AD230" s="163" t="str">
        <f t="shared" si="76"/>
        <v>202105100150000200000000000000041215000000000000000412158000000000000000000000GODOY CANIZA Esmeralda        000000000650000000000000000000000000000000000000000000000000000000000000000000000000000000000000000000000000000000000000PES00000000000000000000000000020210510</v>
      </c>
      <c r="AE230" s="164" t="str">
        <f t="shared" si="77"/>
        <v>0150000200000000000000041215Exento</v>
      </c>
      <c r="AF230" s="170">
        <v>221</v>
      </c>
      <c r="AG230" s="141" t="str">
        <f t="shared" si="78"/>
        <v>20210510</v>
      </c>
      <c r="AH230" s="141" t="str">
        <f t="shared" si="79"/>
        <v>015</v>
      </c>
      <c r="AI230" s="141" t="str">
        <f t="shared" si="80"/>
        <v>00002</v>
      </c>
      <c r="AJ230" s="141" t="str">
        <f t="shared" si="81"/>
        <v>00000000000000041215</v>
      </c>
      <c r="AK230" s="141" t="str">
        <f t="shared" si="82"/>
        <v>00000000000000041215</v>
      </c>
      <c r="AL230" s="165" t="str">
        <f t="shared" si="83"/>
        <v>80</v>
      </c>
      <c r="AM230" s="141" t="str">
        <f t="shared" si="84"/>
        <v>00000000000000000000</v>
      </c>
      <c r="AN230" s="143" t="str">
        <f t="shared" si="85"/>
        <v xml:space="preserve">GODOY CANIZA Esmeralda        </v>
      </c>
      <c r="AO230" s="141" t="str">
        <f t="shared" si="86"/>
        <v>000000000650000</v>
      </c>
      <c r="AP230" s="141" t="str">
        <f t="shared" si="86"/>
        <v>000000000000000</v>
      </c>
      <c r="AQ230" s="141" t="str">
        <f t="shared" si="86"/>
        <v>000000000000000</v>
      </c>
      <c r="AR230" s="141" t="str">
        <f t="shared" si="86"/>
        <v>000000000000000</v>
      </c>
      <c r="AS230" s="141" t="str">
        <f t="shared" si="87"/>
        <v>000000000000000</v>
      </c>
      <c r="AT230" s="141" t="str">
        <f t="shared" si="87"/>
        <v>000000000000000</v>
      </c>
      <c r="AU230" s="141" t="str">
        <f t="shared" si="87"/>
        <v>000000000000000</v>
      </c>
      <c r="AV230" s="141" t="str">
        <f t="shared" si="87"/>
        <v>000000000000000</v>
      </c>
      <c r="AW230" s="165" t="str">
        <f t="shared" si="75"/>
        <v>PES</v>
      </c>
      <c r="AX230" s="141" t="str">
        <f t="shared" si="88"/>
        <v>0000000000</v>
      </c>
      <c r="AY230" s="142">
        <f t="shared" si="89"/>
        <v>0</v>
      </c>
      <c r="AZ230" s="142">
        <f t="shared" si="89"/>
        <v>0</v>
      </c>
      <c r="BA230" s="141" t="str">
        <f t="shared" si="90"/>
        <v>000000000000000</v>
      </c>
      <c r="BB230" s="141" t="str">
        <f t="shared" si="91"/>
        <v>20210510</v>
      </c>
      <c r="BE230" s="141" t="str">
        <f t="shared" si="92"/>
        <v>000000000000000</v>
      </c>
      <c r="BF230" s="144" t="str">
        <f t="shared" si="92"/>
        <v>000000000000000</v>
      </c>
      <c r="BG230" s="80" t="str">
        <f t="shared" si="93"/>
        <v>0002</v>
      </c>
      <c r="BH230" t="str">
        <f t="shared" si="94"/>
        <v>000000000000000</v>
      </c>
      <c r="BI230" s="170">
        <v>221</v>
      </c>
      <c r="BJ230" s="156">
        <v>100141051</v>
      </c>
      <c r="BK230" s="156">
        <v>200041215</v>
      </c>
      <c r="BL230" s="156" t="s">
        <v>295</v>
      </c>
      <c r="BM230" s="161">
        <v>6500</v>
      </c>
      <c r="BN230" s="157">
        <v>44326</v>
      </c>
      <c r="BO230" s="156">
        <v>94298182</v>
      </c>
      <c r="BQ230">
        <f t="shared" si="95"/>
        <v>41215</v>
      </c>
    </row>
    <row r="231" spans="1:69">
      <c r="A231" s="182">
        <v>222</v>
      </c>
      <c r="B231" s="162">
        <v>44326</v>
      </c>
      <c r="C231" s="130">
        <v>15</v>
      </c>
      <c r="D231" s="131">
        <v>2</v>
      </c>
      <c r="E231">
        <v>41216</v>
      </c>
      <c r="F231">
        <v>41216</v>
      </c>
      <c r="G231" s="133">
        <v>80</v>
      </c>
      <c r="I231" s="169" t="s">
        <v>296</v>
      </c>
      <c r="J231" s="161">
        <v>6500</v>
      </c>
      <c r="R231" s="133" t="s">
        <v>72</v>
      </c>
      <c r="W231" s="162">
        <v>44326</v>
      </c>
      <c r="AB231" s="168" t="s">
        <v>1</v>
      </c>
      <c r="AD231" s="163" t="str">
        <f t="shared" si="76"/>
        <v>202105100150000200000000000000041216000000000000000412168000000000000000000000RODRIGUEZ Julieta             000000000650000000000000000000000000000000000000000000000000000000000000000000000000000000000000000000000000000000000000PES00000000000000000000000000020210510</v>
      </c>
      <c r="AE231" s="164" t="str">
        <f t="shared" si="77"/>
        <v>0150000200000000000000041216Exento</v>
      </c>
      <c r="AF231" s="170">
        <v>222</v>
      </c>
      <c r="AG231" s="141" t="str">
        <f t="shared" si="78"/>
        <v>20210510</v>
      </c>
      <c r="AH231" s="141" t="str">
        <f t="shared" si="79"/>
        <v>015</v>
      </c>
      <c r="AI231" s="141" t="str">
        <f t="shared" si="80"/>
        <v>00002</v>
      </c>
      <c r="AJ231" s="141" t="str">
        <f t="shared" si="81"/>
        <v>00000000000000041216</v>
      </c>
      <c r="AK231" s="141" t="str">
        <f t="shared" si="82"/>
        <v>00000000000000041216</v>
      </c>
      <c r="AL231" s="165" t="str">
        <f t="shared" si="83"/>
        <v>80</v>
      </c>
      <c r="AM231" s="141" t="str">
        <f t="shared" si="84"/>
        <v>00000000000000000000</v>
      </c>
      <c r="AN231" s="143" t="str">
        <f t="shared" si="85"/>
        <v xml:space="preserve">RODRIGUEZ Julieta             </v>
      </c>
      <c r="AO231" s="141" t="str">
        <f t="shared" si="86"/>
        <v>000000000650000</v>
      </c>
      <c r="AP231" s="141" t="str">
        <f t="shared" si="86"/>
        <v>000000000000000</v>
      </c>
      <c r="AQ231" s="141" t="str">
        <f t="shared" si="86"/>
        <v>000000000000000</v>
      </c>
      <c r="AR231" s="141" t="str">
        <f t="shared" si="86"/>
        <v>000000000000000</v>
      </c>
      <c r="AS231" s="141" t="str">
        <f t="shared" si="87"/>
        <v>000000000000000</v>
      </c>
      <c r="AT231" s="141" t="str">
        <f t="shared" si="87"/>
        <v>000000000000000</v>
      </c>
      <c r="AU231" s="141" t="str">
        <f t="shared" si="87"/>
        <v>000000000000000</v>
      </c>
      <c r="AV231" s="141" t="str">
        <f t="shared" si="87"/>
        <v>000000000000000</v>
      </c>
      <c r="AW231" s="165" t="str">
        <f t="shared" si="75"/>
        <v>PES</v>
      </c>
      <c r="AX231" s="141" t="str">
        <f t="shared" si="88"/>
        <v>0000000000</v>
      </c>
      <c r="AY231" s="142">
        <f t="shared" si="89"/>
        <v>0</v>
      </c>
      <c r="AZ231" s="142">
        <f t="shared" si="89"/>
        <v>0</v>
      </c>
      <c r="BA231" s="141" t="str">
        <f t="shared" si="90"/>
        <v>000000000000000</v>
      </c>
      <c r="BB231" s="141" t="str">
        <f t="shared" si="91"/>
        <v>20210510</v>
      </c>
      <c r="BE231" s="141" t="str">
        <f t="shared" si="92"/>
        <v>000000000000000</v>
      </c>
      <c r="BF231" s="144" t="str">
        <f t="shared" si="92"/>
        <v>000000000000000</v>
      </c>
      <c r="BG231" s="80" t="str">
        <f t="shared" si="93"/>
        <v>0002</v>
      </c>
      <c r="BH231" t="str">
        <f t="shared" si="94"/>
        <v>000000000000000</v>
      </c>
      <c r="BI231" s="170">
        <v>222</v>
      </c>
      <c r="BJ231" s="156">
        <v>100141070</v>
      </c>
      <c r="BK231" s="156">
        <v>200041216</v>
      </c>
      <c r="BL231" s="156" t="s">
        <v>296</v>
      </c>
      <c r="BM231" s="161">
        <v>6500</v>
      </c>
      <c r="BN231" s="157">
        <v>44326</v>
      </c>
      <c r="BO231" s="156">
        <v>47016014</v>
      </c>
      <c r="BQ231">
        <f t="shared" si="95"/>
        <v>41216</v>
      </c>
    </row>
    <row r="232" spans="1:69">
      <c r="A232" s="181">
        <v>223</v>
      </c>
      <c r="B232" s="162">
        <v>44327</v>
      </c>
      <c r="C232" s="130">
        <v>15</v>
      </c>
      <c r="D232" s="131">
        <v>2</v>
      </c>
      <c r="E232">
        <v>41217</v>
      </c>
      <c r="F232">
        <v>41217</v>
      </c>
      <c r="G232" s="133">
        <v>80</v>
      </c>
      <c r="I232" s="169" t="s">
        <v>297</v>
      </c>
      <c r="J232" s="161">
        <v>6500</v>
      </c>
      <c r="R232" s="133" t="s">
        <v>72</v>
      </c>
      <c r="W232" s="162">
        <v>44327</v>
      </c>
      <c r="AB232" s="168" t="s">
        <v>1</v>
      </c>
      <c r="AD232" s="163" t="str">
        <f t="shared" si="76"/>
        <v>202105110150000200000000000000041217000000000000000412178000000000000000000000VILLAFANE Faustina            000000000650000000000000000000000000000000000000000000000000000000000000000000000000000000000000000000000000000000000000PES00000000000000000000000000020210511</v>
      </c>
      <c r="AE232" s="164" t="str">
        <f t="shared" si="77"/>
        <v>0150000200000000000000041217Exento</v>
      </c>
      <c r="AF232" s="170">
        <v>223</v>
      </c>
      <c r="AG232" s="141" t="str">
        <f t="shared" si="78"/>
        <v>20210511</v>
      </c>
      <c r="AH232" s="141" t="str">
        <f t="shared" si="79"/>
        <v>015</v>
      </c>
      <c r="AI232" s="141" t="str">
        <f t="shared" si="80"/>
        <v>00002</v>
      </c>
      <c r="AJ232" s="141" t="str">
        <f t="shared" si="81"/>
        <v>00000000000000041217</v>
      </c>
      <c r="AK232" s="141" t="str">
        <f t="shared" si="82"/>
        <v>00000000000000041217</v>
      </c>
      <c r="AL232" s="165" t="str">
        <f t="shared" si="83"/>
        <v>80</v>
      </c>
      <c r="AM232" s="141" t="str">
        <f t="shared" si="84"/>
        <v>00000000000000000000</v>
      </c>
      <c r="AN232" s="143" t="str">
        <f t="shared" si="85"/>
        <v xml:space="preserve">VILLAFANE Faustina            </v>
      </c>
      <c r="AO232" s="141" t="str">
        <f t="shared" si="86"/>
        <v>000000000650000</v>
      </c>
      <c r="AP232" s="141" t="str">
        <f t="shared" si="86"/>
        <v>000000000000000</v>
      </c>
      <c r="AQ232" s="141" t="str">
        <f t="shared" si="86"/>
        <v>000000000000000</v>
      </c>
      <c r="AR232" s="141" t="str">
        <f t="shared" si="86"/>
        <v>000000000000000</v>
      </c>
      <c r="AS232" s="141" t="str">
        <f t="shared" si="87"/>
        <v>000000000000000</v>
      </c>
      <c r="AT232" s="141" t="str">
        <f t="shared" si="87"/>
        <v>000000000000000</v>
      </c>
      <c r="AU232" s="141" t="str">
        <f t="shared" si="87"/>
        <v>000000000000000</v>
      </c>
      <c r="AV232" s="141" t="str">
        <f t="shared" si="87"/>
        <v>000000000000000</v>
      </c>
      <c r="AW232" s="165" t="str">
        <f t="shared" si="75"/>
        <v>PES</v>
      </c>
      <c r="AX232" s="141" t="str">
        <f t="shared" si="88"/>
        <v>0000000000</v>
      </c>
      <c r="AY232" s="142">
        <f t="shared" si="89"/>
        <v>0</v>
      </c>
      <c r="AZ232" s="142">
        <f t="shared" si="89"/>
        <v>0</v>
      </c>
      <c r="BA232" s="141" t="str">
        <f t="shared" si="90"/>
        <v>000000000000000</v>
      </c>
      <c r="BB232" s="141" t="str">
        <f t="shared" si="91"/>
        <v>20210511</v>
      </c>
      <c r="BE232" s="141" t="str">
        <f t="shared" si="92"/>
        <v>000000000000000</v>
      </c>
      <c r="BF232" s="144" t="str">
        <f t="shared" si="92"/>
        <v>000000000000000</v>
      </c>
      <c r="BG232" s="80" t="str">
        <f t="shared" si="93"/>
        <v>0002</v>
      </c>
      <c r="BH232" t="str">
        <f t="shared" si="94"/>
        <v>000000000000000</v>
      </c>
      <c r="BI232" s="170">
        <v>223</v>
      </c>
      <c r="BJ232" s="156">
        <v>100141098</v>
      </c>
      <c r="BK232" s="156">
        <v>200041217</v>
      </c>
      <c r="BL232" s="156" t="s">
        <v>297</v>
      </c>
      <c r="BM232" s="161">
        <v>6500</v>
      </c>
      <c r="BN232" s="157">
        <v>44327</v>
      </c>
      <c r="BO232" s="156">
        <v>46002697</v>
      </c>
      <c r="BQ232">
        <f t="shared" si="95"/>
        <v>41217</v>
      </c>
    </row>
    <row r="233" spans="1:69">
      <c r="A233" s="182">
        <v>224</v>
      </c>
      <c r="B233" s="162">
        <v>44327</v>
      </c>
      <c r="C233" s="130">
        <v>15</v>
      </c>
      <c r="D233" s="131">
        <v>2</v>
      </c>
      <c r="E233">
        <v>41218</v>
      </c>
      <c r="F233">
        <v>41218</v>
      </c>
      <c r="G233" s="133">
        <v>80</v>
      </c>
      <c r="I233" s="169" t="s">
        <v>298</v>
      </c>
      <c r="J233" s="161">
        <v>6500</v>
      </c>
      <c r="R233" s="133" t="s">
        <v>72</v>
      </c>
      <c r="W233" s="162">
        <v>44327</v>
      </c>
      <c r="AB233" s="168" t="s">
        <v>1</v>
      </c>
      <c r="AD233" s="163" t="str">
        <f t="shared" si="76"/>
        <v>202105110150000200000000000000041218000000000000000412188000000000000000000000JAQUE Araceli                 000000000650000000000000000000000000000000000000000000000000000000000000000000000000000000000000000000000000000000000000PES00000000000000000000000000020210511</v>
      </c>
      <c r="AE233" s="164" t="str">
        <f t="shared" si="77"/>
        <v>0150000200000000000000041218Exento</v>
      </c>
      <c r="AF233" s="170">
        <v>224</v>
      </c>
      <c r="AG233" s="141" t="str">
        <f t="shared" si="78"/>
        <v>20210511</v>
      </c>
      <c r="AH233" s="141" t="str">
        <f t="shared" si="79"/>
        <v>015</v>
      </c>
      <c r="AI233" s="141" t="str">
        <f t="shared" si="80"/>
        <v>00002</v>
      </c>
      <c r="AJ233" s="141" t="str">
        <f t="shared" si="81"/>
        <v>00000000000000041218</v>
      </c>
      <c r="AK233" s="141" t="str">
        <f t="shared" si="82"/>
        <v>00000000000000041218</v>
      </c>
      <c r="AL233" s="165" t="str">
        <f t="shared" si="83"/>
        <v>80</v>
      </c>
      <c r="AM233" s="141" t="str">
        <f t="shared" si="84"/>
        <v>00000000000000000000</v>
      </c>
      <c r="AN233" s="143" t="str">
        <f t="shared" si="85"/>
        <v xml:space="preserve">JAQUE Araceli                 </v>
      </c>
      <c r="AO233" s="141" t="str">
        <f t="shared" si="86"/>
        <v>000000000650000</v>
      </c>
      <c r="AP233" s="141" t="str">
        <f t="shared" si="86"/>
        <v>000000000000000</v>
      </c>
      <c r="AQ233" s="141" t="str">
        <f t="shared" si="86"/>
        <v>000000000000000</v>
      </c>
      <c r="AR233" s="141" t="str">
        <f t="shared" si="86"/>
        <v>000000000000000</v>
      </c>
      <c r="AS233" s="141" t="str">
        <f t="shared" si="87"/>
        <v>000000000000000</v>
      </c>
      <c r="AT233" s="141" t="str">
        <f t="shared" si="87"/>
        <v>000000000000000</v>
      </c>
      <c r="AU233" s="141" t="str">
        <f t="shared" si="87"/>
        <v>000000000000000</v>
      </c>
      <c r="AV233" s="141" t="str">
        <f t="shared" si="87"/>
        <v>000000000000000</v>
      </c>
      <c r="AW233" s="165" t="str">
        <f t="shared" si="75"/>
        <v>PES</v>
      </c>
      <c r="AX233" s="141" t="str">
        <f t="shared" si="88"/>
        <v>0000000000</v>
      </c>
      <c r="AY233" s="142">
        <f t="shared" si="89"/>
        <v>0</v>
      </c>
      <c r="AZ233" s="142">
        <f t="shared" si="89"/>
        <v>0</v>
      </c>
      <c r="BA233" s="141" t="str">
        <f t="shared" si="90"/>
        <v>000000000000000</v>
      </c>
      <c r="BB233" s="141" t="str">
        <f t="shared" si="91"/>
        <v>20210511</v>
      </c>
      <c r="BE233" s="141" t="str">
        <f t="shared" si="92"/>
        <v>000000000000000</v>
      </c>
      <c r="BF233" s="144" t="str">
        <f t="shared" si="92"/>
        <v>000000000000000</v>
      </c>
      <c r="BG233" s="80" t="str">
        <f t="shared" si="93"/>
        <v>0002</v>
      </c>
      <c r="BH233" t="str">
        <f t="shared" si="94"/>
        <v>000000000000000</v>
      </c>
      <c r="BI233" s="170">
        <v>224</v>
      </c>
      <c r="BJ233" s="156">
        <v>100141094</v>
      </c>
      <c r="BK233" s="156">
        <v>200041218</v>
      </c>
      <c r="BL233" s="156" t="s">
        <v>298</v>
      </c>
      <c r="BM233" s="161">
        <v>6500</v>
      </c>
      <c r="BN233" s="157">
        <v>44327</v>
      </c>
      <c r="BO233" s="156">
        <v>46748276</v>
      </c>
      <c r="BQ233">
        <f t="shared" si="95"/>
        <v>41218</v>
      </c>
    </row>
    <row r="234" spans="1:69">
      <c r="A234" s="181">
        <v>225</v>
      </c>
      <c r="B234" s="162">
        <v>44327</v>
      </c>
      <c r="C234" s="130">
        <v>15</v>
      </c>
      <c r="D234" s="131">
        <v>2</v>
      </c>
      <c r="E234">
        <v>41219</v>
      </c>
      <c r="F234">
        <v>41219</v>
      </c>
      <c r="G234" s="133">
        <v>80</v>
      </c>
      <c r="I234" s="169" t="s">
        <v>299</v>
      </c>
      <c r="J234" s="161">
        <v>5500</v>
      </c>
      <c r="R234" s="133" t="s">
        <v>72</v>
      </c>
      <c r="W234" s="162">
        <v>44327</v>
      </c>
      <c r="AB234" s="168" t="s">
        <v>1</v>
      </c>
      <c r="AD234" s="163" t="str">
        <f t="shared" si="76"/>
        <v>202105110150000200000000000000041219000000000000000412198000000000000000000000PALACIOS Gaston Lihuen        000000000550000000000000000000000000000000000000000000000000000000000000000000000000000000000000000000000000000000000000PES00000000000000000000000000020210511</v>
      </c>
      <c r="AE234" s="164" t="str">
        <f t="shared" si="77"/>
        <v>0150000200000000000000041219Exento</v>
      </c>
      <c r="AF234" s="170">
        <v>225</v>
      </c>
      <c r="AG234" s="141" t="str">
        <f t="shared" si="78"/>
        <v>20210511</v>
      </c>
      <c r="AH234" s="141" t="str">
        <f t="shared" si="79"/>
        <v>015</v>
      </c>
      <c r="AI234" s="141" t="str">
        <f t="shared" si="80"/>
        <v>00002</v>
      </c>
      <c r="AJ234" s="141" t="str">
        <f t="shared" si="81"/>
        <v>00000000000000041219</v>
      </c>
      <c r="AK234" s="141" t="str">
        <f t="shared" si="82"/>
        <v>00000000000000041219</v>
      </c>
      <c r="AL234" s="165" t="str">
        <f t="shared" si="83"/>
        <v>80</v>
      </c>
      <c r="AM234" s="141" t="str">
        <f t="shared" si="84"/>
        <v>00000000000000000000</v>
      </c>
      <c r="AN234" s="143" t="str">
        <f t="shared" si="85"/>
        <v xml:space="preserve">PALACIOS Gaston Lihuen        </v>
      </c>
      <c r="AO234" s="141" t="str">
        <f t="shared" si="86"/>
        <v>000000000550000</v>
      </c>
      <c r="AP234" s="141" t="str">
        <f t="shared" si="86"/>
        <v>000000000000000</v>
      </c>
      <c r="AQ234" s="141" t="str">
        <f t="shared" si="86"/>
        <v>000000000000000</v>
      </c>
      <c r="AR234" s="141" t="str">
        <f t="shared" si="86"/>
        <v>000000000000000</v>
      </c>
      <c r="AS234" s="141" t="str">
        <f t="shared" si="87"/>
        <v>000000000000000</v>
      </c>
      <c r="AT234" s="141" t="str">
        <f t="shared" si="87"/>
        <v>000000000000000</v>
      </c>
      <c r="AU234" s="141" t="str">
        <f t="shared" si="87"/>
        <v>000000000000000</v>
      </c>
      <c r="AV234" s="141" t="str">
        <f t="shared" si="87"/>
        <v>000000000000000</v>
      </c>
      <c r="AW234" s="165" t="str">
        <f t="shared" si="75"/>
        <v>PES</v>
      </c>
      <c r="AX234" s="141" t="str">
        <f t="shared" si="88"/>
        <v>0000000000</v>
      </c>
      <c r="AY234" s="142">
        <f t="shared" si="89"/>
        <v>0</v>
      </c>
      <c r="AZ234" s="142">
        <f t="shared" si="89"/>
        <v>0</v>
      </c>
      <c r="BA234" s="141" t="str">
        <f t="shared" si="90"/>
        <v>000000000000000</v>
      </c>
      <c r="BB234" s="141" t="str">
        <f t="shared" si="91"/>
        <v>20210511</v>
      </c>
      <c r="BE234" s="141" t="str">
        <f t="shared" si="92"/>
        <v>000000000000000</v>
      </c>
      <c r="BF234" s="144" t="str">
        <f t="shared" si="92"/>
        <v>000000000000000</v>
      </c>
      <c r="BG234" s="80" t="str">
        <f t="shared" si="93"/>
        <v>0002</v>
      </c>
      <c r="BH234" t="str">
        <f t="shared" si="94"/>
        <v>000000000000000</v>
      </c>
      <c r="BI234" s="170">
        <v>225</v>
      </c>
      <c r="BJ234" s="156">
        <v>100140788</v>
      </c>
      <c r="BK234" s="156">
        <v>200041219</v>
      </c>
      <c r="BL234" s="156" t="s">
        <v>299</v>
      </c>
      <c r="BM234" s="161">
        <v>5500</v>
      </c>
      <c r="BN234" s="157">
        <v>44327</v>
      </c>
      <c r="BO234" s="156">
        <v>50103302</v>
      </c>
      <c r="BQ234">
        <f t="shared" si="95"/>
        <v>41219</v>
      </c>
    </row>
    <row r="235" spans="1:69">
      <c r="A235" s="182">
        <v>226</v>
      </c>
      <c r="B235" s="162">
        <v>44327</v>
      </c>
      <c r="C235" s="130">
        <v>15</v>
      </c>
      <c r="D235" s="131">
        <v>2</v>
      </c>
      <c r="E235">
        <v>41220</v>
      </c>
      <c r="F235">
        <v>41220</v>
      </c>
      <c r="G235" s="133">
        <v>80</v>
      </c>
      <c r="I235" s="169" t="s">
        <v>300</v>
      </c>
      <c r="J235" s="161">
        <v>5500</v>
      </c>
      <c r="R235" s="133" t="s">
        <v>72</v>
      </c>
      <c r="W235" s="162">
        <v>44327</v>
      </c>
      <c r="AB235" s="168" t="s">
        <v>1</v>
      </c>
      <c r="AD235" s="163" t="str">
        <f t="shared" si="76"/>
        <v>202105110150000200000000000000041220000000000000000412208000000000000000000000CARDACI Mailen Luz            000000000550000000000000000000000000000000000000000000000000000000000000000000000000000000000000000000000000000000000000PES00000000000000000000000000020210511</v>
      </c>
      <c r="AE235" s="164" t="str">
        <f t="shared" si="77"/>
        <v>0150000200000000000000041220Exento</v>
      </c>
      <c r="AF235" s="170">
        <v>226</v>
      </c>
      <c r="AG235" s="141" t="str">
        <f t="shared" si="78"/>
        <v>20210511</v>
      </c>
      <c r="AH235" s="141" t="str">
        <f t="shared" si="79"/>
        <v>015</v>
      </c>
      <c r="AI235" s="141" t="str">
        <f t="shared" si="80"/>
        <v>00002</v>
      </c>
      <c r="AJ235" s="141" t="str">
        <f t="shared" si="81"/>
        <v>00000000000000041220</v>
      </c>
      <c r="AK235" s="141" t="str">
        <f t="shared" si="82"/>
        <v>00000000000000041220</v>
      </c>
      <c r="AL235" s="165" t="str">
        <f t="shared" si="83"/>
        <v>80</v>
      </c>
      <c r="AM235" s="141" t="str">
        <f t="shared" si="84"/>
        <v>00000000000000000000</v>
      </c>
      <c r="AN235" s="143" t="str">
        <f t="shared" si="85"/>
        <v xml:space="preserve">CARDACI Mailen Luz            </v>
      </c>
      <c r="AO235" s="141" t="str">
        <f t="shared" si="86"/>
        <v>000000000550000</v>
      </c>
      <c r="AP235" s="141" t="str">
        <f t="shared" si="86"/>
        <v>000000000000000</v>
      </c>
      <c r="AQ235" s="141" t="str">
        <f t="shared" si="86"/>
        <v>000000000000000</v>
      </c>
      <c r="AR235" s="141" t="str">
        <f t="shared" si="86"/>
        <v>000000000000000</v>
      </c>
      <c r="AS235" s="141" t="str">
        <f t="shared" si="87"/>
        <v>000000000000000</v>
      </c>
      <c r="AT235" s="141" t="str">
        <f t="shared" si="87"/>
        <v>000000000000000</v>
      </c>
      <c r="AU235" s="141" t="str">
        <f t="shared" si="87"/>
        <v>000000000000000</v>
      </c>
      <c r="AV235" s="141" t="str">
        <f t="shared" si="87"/>
        <v>000000000000000</v>
      </c>
      <c r="AW235" s="165" t="str">
        <f t="shared" si="75"/>
        <v>PES</v>
      </c>
      <c r="AX235" s="141" t="str">
        <f t="shared" si="88"/>
        <v>0000000000</v>
      </c>
      <c r="AY235" s="142">
        <f t="shared" si="89"/>
        <v>0</v>
      </c>
      <c r="AZ235" s="142">
        <f t="shared" si="89"/>
        <v>0</v>
      </c>
      <c r="BA235" s="141" t="str">
        <f t="shared" si="90"/>
        <v>000000000000000</v>
      </c>
      <c r="BB235" s="141" t="str">
        <f t="shared" si="91"/>
        <v>20210511</v>
      </c>
      <c r="BE235" s="141" t="str">
        <f t="shared" si="92"/>
        <v>000000000000000</v>
      </c>
      <c r="BF235" s="144" t="str">
        <f t="shared" si="92"/>
        <v>000000000000000</v>
      </c>
      <c r="BG235" s="80" t="str">
        <f t="shared" si="93"/>
        <v>0002</v>
      </c>
      <c r="BH235" t="str">
        <f t="shared" si="94"/>
        <v>000000000000000</v>
      </c>
      <c r="BI235" s="170">
        <v>226</v>
      </c>
      <c r="BJ235" s="156">
        <v>100140747</v>
      </c>
      <c r="BK235" s="156">
        <v>200041220</v>
      </c>
      <c r="BL235" s="156" t="s">
        <v>300</v>
      </c>
      <c r="BM235" s="161">
        <v>5500</v>
      </c>
      <c r="BN235" s="157">
        <v>44327</v>
      </c>
      <c r="BO235" s="156">
        <v>50594679</v>
      </c>
      <c r="BQ235">
        <f t="shared" si="95"/>
        <v>41220</v>
      </c>
    </row>
    <row r="236" spans="1:69">
      <c r="A236" s="181">
        <v>227</v>
      </c>
      <c r="B236" s="162">
        <v>44327</v>
      </c>
      <c r="C236" s="130">
        <v>15</v>
      </c>
      <c r="D236" s="131">
        <v>2</v>
      </c>
      <c r="E236">
        <v>41221</v>
      </c>
      <c r="F236">
        <v>41221</v>
      </c>
      <c r="G236" s="133">
        <v>80</v>
      </c>
      <c r="I236" s="169" t="s">
        <v>301</v>
      </c>
      <c r="J236" s="161">
        <v>5550</v>
      </c>
      <c r="R236" s="133" t="s">
        <v>72</v>
      </c>
      <c r="W236" s="162">
        <v>44327</v>
      </c>
      <c r="AB236" s="168" t="s">
        <v>1</v>
      </c>
      <c r="AD236" s="163" t="str">
        <f t="shared" si="76"/>
        <v>202105110150000200000000000000041221000000000000000412218000000000000000000000CARDACI CHiara Azul           000000000555000000000000000000000000000000000000000000000000000000000000000000000000000000000000000000000000000000000000PES00000000000000000000000000020210511</v>
      </c>
      <c r="AE236" s="164" t="str">
        <f t="shared" si="77"/>
        <v>0150000200000000000000041221Exento</v>
      </c>
      <c r="AF236" s="170">
        <v>227</v>
      </c>
      <c r="AG236" s="141" t="str">
        <f t="shared" si="78"/>
        <v>20210511</v>
      </c>
      <c r="AH236" s="141" t="str">
        <f t="shared" si="79"/>
        <v>015</v>
      </c>
      <c r="AI236" s="141" t="str">
        <f t="shared" si="80"/>
        <v>00002</v>
      </c>
      <c r="AJ236" s="141" t="str">
        <f t="shared" si="81"/>
        <v>00000000000000041221</v>
      </c>
      <c r="AK236" s="141" t="str">
        <f t="shared" si="82"/>
        <v>00000000000000041221</v>
      </c>
      <c r="AL236" s="165" t="str">
        <f t="shared" si="83"/>
        <v>80</v>
      </c>
      <c r="AM236" s="141" t="str">
        <f t="shared" si="84"/>
        <v>00000000000000000000</v>
      </c>
      <c r="AN236" s="143" t="str">
        <f t="shared" si="85"/>
        <v xml:space="preserve">CARDACI CHiara Azul           </v>
      </c>
      <c r="AO236" s="141" t="str">
        <f t="shared" si="86"/>
        <v>000000000555000</v>
      </c>
      <c r="AP236" s="141" t="str">
        <f t="shared" si="86"/>
        <v>000000000000000</v>
      </c>
      <c r="AQ236" s="141" t="str">
        <f t="shared" si="86"/>
        <v>000000000000000</v>
      </c>
      <c r="AR236" s="141" t="str">
        <f t="shared" si="86"/>
        <v>000000000000000</v>
      </c>
      <c r="AS236" s="141" t="str">
        <f t="shared" si="87"/>
        <v>000000000000000</v>
      </c>
      <c r="AT236" s="141" t="str">
        <f t="shared" si="87"/>
        <v>000000000000000</v>
      </c>
      <c r="AU236" s="141" t="str">
        <f t="shared" si="87"/>
        <v>000000000000000</v>
      </c>
      <c r="AV236" s="141" t="str">
        <f t="shared" si="87"/>
        <v>000000000000000</v>
      </c>
      <c r="AW236" s="165" t="str">
        <f t="shared" si="75"/>
        <v>PES</v>
      </c>
      <c r="AX236" s="141" t="str">
        <f t="shared" si="88"/>
        <v>0000000000</v>
      </c>
      <c r="AY236" s="142">
        <f t="shared" si="89"/>
        <v>0</v>
      </c>
      <c r="AZ236" s="142">
        <f t="shared" si="89"/>
        <v>0</v>
      </c>
      <c r="BA236" s="141" t="str">
        <f t="shared" si="90"/>
        <v>000000000000000</v>
      </c>
      <c r="BB236" s="141" t="str">
        <f t="shared" si="91"/>
        <v>20210511</v>
      </c>
      <c r="BE236" s="141" t="str">
        <f t="shared" si="92"/>
        <v>000000000000000</v>
      </c>
      <c r="BF236" s="144" t="str">
        <f t="shared" si="92"/>
        <v>000000000000000</v>
      </c>
      <c r="BG236" s="80" t="str">
        <f t="shared" si="93"/>
        <v>0002</v>
      </c>
      <c r="BH236" t="str">
        <f t="shared" si="94"/>
        <v>000000000000000</v>
      </c>
      <c r="BI236" s="170">
        <v>227</v>
      </c>
      <c r="BJ236" s="156">
        <v>100140670</v>
      </c>
      <c r="BK236" s="156">
        <v>200041221</v>
      </c>
      <c r="BL236" s="156" t="s">
        <v>301</v>
      </c>
      <c r="BM236" s="161">
        <v>5550</v>
      </c>
      <c r="BN236" s="157">
        <v>44327</v>
      </c>
      <c r="BO236" s="156">
        <v>53414452</v>
      </c>
      <c r="BQ236">
        <f t="shared" si="95"/>
        <v>41221</v>
      </c>
    </row>
    <row r="237" spans="1:69">
      <c r="A237" s="182">
        <v>228</v>
      </c>
      <c r="B237" s="162">
        <v>44327</v>
      </c>
      <c r="C237" s="130">
        <v>15</v>
      </c>
      <c r="D237" s="131">
        <v>2</v>
      </c>
      <c r="E237">
        <v>41222</v>
      </c>
      <c r="F237">
        <v>41222</v>
      </c>
      <c r="G237" s="133">
        <v>80</v>
      </c>
      <c r="I237" s="169" t="s">
        <v>302</v>
      </c>
      <c r="J237" s="161">
        <v>5550</v>
      </c>
      <c r="R237" s="133" t="s">
        <v>72</v>
      </c>
      <c r="W237" s="162">
        <v>44327</v>
      </c>
      <c r="AB237" s="168" t="s">
        <v>1</v>
      </c>
      <c r="AD237" s="163" t="str">
        <f t="shared" si="76"/>
        <v>202105110150000200000000000000041222000000000000000412228000000000000000000000ALTAMIRA Arian                000000000555000000000000000000000000000000000000000000000000000000000000000000000000000000000000000000000000000000000000PES00000000000000000000000000020210511</v>
      </c>
      <c r="AE237" s="164" t="str">
        <f t="shared" si="77"/>
        <v>0150000200000000000000041222Exento</v>
      </c>
      <c r="AF237" s="170">
        <v>228</v>
      </c>
      <c r="AG237" s="141" t="str">
        <f t="shared" si="78"/>
        <v>20210511</v>
      </c>
      <c r="AH237" s="141" t="str">
        <f t="shared" si="79"/>
        <v>015</v>
      </c>
      <c r="AI237" s="141" t="str">
        <f t="shared" si="80"/>
        <v>00002</v>
      </c>
      <c r="AJ237" s="141" t="str">
        <f t="shared" si="81"/>
        <v>00000000000000041222</v>
      </c>
      <c r="AK237" s="141" t="str">
        <f t="shared" si="82"/>
        <v>00000000000000041222</v>
      </c>
      <c r="AL237" s="165" t="str">
        <f t="shared" si="83"/>
        <v>80</v>
      </c>
      <c r="AM237" s="141" t="str">
        <f t="shared" si="84"/>
        <v>00000000000000000000</v>
      </c>
      <c r="AN237" s="143" t="str">
        <f t="shared" si="85"/>
        <v xml:space="preserve">ALTAMIRA Arian                </v>
      </c>
      <c r="AO237" s="141" t="str">
        <f t="shared" si="86"/>
        <v>000000000555000</v>
      </c>
      <c r="AP237" s="141" t="str">
        <f t="shared" si="86"/>
        <v>000000000000000</v>
      </c>
      <c r="AQ237" s="141" t="str">
        <f t="shared" si="86"/>
        <v>000000000000000</v>
      </c>
      <c r="AR237" s="141" t="str">
        <f t="shared" si="86"/>
        <v>000000000000000</v>
      </c>
      <c r="AS237" s="141" t="str">
        <f t="shared" si="87"/>
        <v>000000000000000</v>
      </c>
      <c r="AT237" s="141" t="str">
        <f t="shared" si="87"/>
        <v>000000000000000</v>
      </c>
      <c r="AU237" s="141" t="str">
        <f t="shared" si="87"/>
        <v>000000000000000</v>
      </c>
      <c r="AV237" s="141" t="str">
        <f t="shared" si="87"/>
        <v>000000000000000</v>
      </c>
      <c r="AW237" s="165" t="str">
        <f t="shared" si="75"/>
        <v>PES</v>
      </c>
      <c r="AX237" s="141" t="str">
        <f t="shared" si="88"/>
        <v>0000000000</v>
      </c>
      <c r="AY237" s="142">
        <f t="shared" si="89"/>
        <v>0</v>
      </c>
      <c r="AZ237" s="142">
        <f t="shared" si="89"/>
        <v>0</v>
      </c>
      <c r="BA237" s="141" t="str">
        <f t="shared" si="90"/>
        <v>000000000000000</v>
      </c>
      <c r="BB237" s="141" t="str">
        <f t="shared" si="91"/>
        <v>20210511</v>
      </c>
      <c r="BE237" s="141" t="str">
        <f t="shared" si="92"/>
        <v>000000000000000</v>
      </c>
      <c r="BF237" s="144" t="str">
        <f t="shared" si="92"/>
        <v>000000000000000</v>
      </c>
      <c r="BG237" s="80" t="str">
        <f t="shared" si="93"/>
        <v>0002</v>
      </c>
      <c r="BH237" t="str">
        <f t="shared" si="94"/>
        <v>000000000000000</v>
      </c>
      <c r="BI237" s="170">
        <v>228</v>
      </c>
      <c r="BJ237" s="156">
        <v>100140656</v>
      </c>
      <c r="BK237" s="156">
        <v>200041222</v>
      </c>
      <c r="BL237" s="156" t="s">
        <v>302</v>
      </c>
      <c r="BM237" s="161">
        <v>5550</v>
      </c>
      <c r="BN237" s="157">
        <v>44327</v>
      </c>
      <c r="BO237" s="156">
        <v>53416056</v>
      </c>
      <c r="BQ237">
        <f t="shared" si="95"/>
        <v>41222</v>
      </c>
    </row>
    <row r="238" spans="1:69">
      <c r="A238" s="181">
        <v>229</v>
      </c>
      <c r="B238" s="162">
        <v>44327</v>
      </c>
      <c r="C238" s="130">
        <v>15</v>
      </c>
      <c r="D238" s="131">
        <v>2</v>
      </c>
      <c r="E238">
        <v>41223</v>
      </c>
      <c r="F238">
        <v>41223</v>
      </c>
      <c r="G238" s="133">
        <v>80</v>
      </c>
      <c r="I238" s="169" t="s">
        <v>303</v>
      </c>
      <c r="J238" s="161">
        <v>5550</v>
      </c>
      <c r="R238" s="133" t="s">
        <v>72</v>
      </c>
      <c r="W238" s="162">
        <v>44327</v>
      </c>
      <c r="AB238" s="168" t="s">
        <v>1</v>
      </c>
      <c r="AD238" s="163" t="str">
        <f t="shared" si="76"/>
        <v>202105110150000200000000000000041223000000000000000412238000000000000000000000AQUINO Ambar Nicole           000000000555000000000000000000000000000000000000000000000000000000000000000000000000000000000000000000000000000000000000PES00000000000000000000000000020210511</v>
      </c>
      <c r="AE238" s="164" t="str">
        <f t="shared" si="77"/>
        <v>0150000200000000000000041223Exento</v>
      </c>
      <c r="AF238" s="170">
        <v>229</v>
      </c>
      <c r="AG238" s="141" t="str">
        <f t="shared" si="78"/>
        <v>20210511</v>
      </c>
      <c r="AH238" s="141" t="str">
        <f t="shared" si="79"/>
        <v>015</v>
      </c>
      <c r="AI238" s="141" t="str">
        <f t="shared" si="80"/>
        <v>00002</v>
      </c>
      <c r="AJ238" s="141" t="str">
        <f t="shared" si="81"/>
        <v>00000000000000041223</v>
      </c>
      <c r="AK238" s="141" t="str">
        <f t="shared" si="82"/>
        <v>00000000000000041223</v>
      </c>
      <c r="AL238" s="165" t="str">
        <f t="shared" si="83"/>
        <v>80</v>
      </c>
      <c r="AM238" s="141" t="str">
        <f t="shared" si="84"/>
        <v>00000000000000000000</v>
      </c>
      <c r="AN238" s="143" t="str">
        <f t="shared" si="85"/>
        <v xml:space="preserve">AQUINO Ambar Nicole           </v>
      </c>
      <c r="AO238" s="141" t="str">
        <f t="shared" si="86"/>
        <v>000000000555000</v>
      </c>
      <c r="AP238" s="141" t="str">
        <f t="shared" si="86"/>
        <v>000000000000000</v>
      </c>
      <c r="AQ238" s="141" t="str">
        <f t="shared" si="86"/>
        <v>000000000000000</v>
      </c>
      <c r="AR238" s="141" t="str">
        <f t="shared" si="86"/>
        <v>000000000000000</v>
      </c>
      <c r="AS238" s="141" t="str">
        <f t="shared" si="87"/>
        <v>000000000000000</v>
      </c>
      <c r="AT238" s="141" t="str">
        <f t="shared" si="87"/>
        <v>000000000000000</v>
      </c>
      <c r="AU238" s="141" t="str">
        <f t="shared" si="87"/>
        <v>000000000000000</v>
      </c>
      <c r="AV238" s="141" t="str">
        <f t="shared" si="87"/>
        <v>000000000000000</v>
      </c>
      <c r="AW238" s="165" t="str">
        <f t="shared" si="75"/>
        <v>PES</v>
      </c>
      <c r="AX238" s="141" t="str">
        <f t="shared" si="88"/>
        <v>0000000000</v>
      </c>
      <c r="AY238" s="142">
        <f t="shared" si="89"/>
        <v>0</v>
      </c>
      <c r="AZ238" s="142">
        <f t="shared" si="89"/>
        <v>0</v>
      </c>
      <c r="BA238" s="141" t="str">
        <f t="shared" si="90"/>
        <v>000000000000000</v>
      </c>
      <c r="BB238" s="141" t="str">
        <f t="shared" si="91"/>
        <v>20210511</v>
      </c>
      <c r="BE238" s="141" t="str">
        <f t="shared" si="92"/>
        <v>000000000000000</v>
      </c>
      <c r="BF238" s="144" t="str">
        <f t="shared" si="92"/>
        <v>000000000000000</v>
      </c>
      <c r="BG238" s="80" t="str">
        <f t="shared" si="93"/>
        <v>0002</v>
      </c>
      <c r="BH238" t="str">
        <f t="shared" si="94"/>
        <v>000000000000000</v>
      </c>
      <c r="BI238" s="170">
        <v>229</v>
      </c>
      <c r="BJ238" s="156">
        <v>100140631</v>
      </c>
      <c r="BK238" s="156">
        <v>200041223</v>
      </c>
      <c r="BL238" s="156" t="s">
        <v>303</v>
      </c>
      <c r="BM238" s="161">
        <v>5550</v>
      </c>
      <c r="BN238" s="157">
        <v>44327</v>
      </c>
      <c r="BO238" s="156">
        <v>54280511</v>
      </c>
      <c r="BQ238">
        <f t="shared" si="95"/>
        <v>41223</v>
      </c>
    </row>
    <row r="239" spans="1:69">
      <c r="A239" s="182">
        <v>230</v>
      </c>
      <c r="B239" s="162">
        <v>44327</v>
      </c>
      <c r="C239" s="130">
        <v>15</v>
      </c>
      <c r="D239" s="131">
        <v>2</v>
      </c>
      <c r="E239">
        <v>41224</v>
      </c>
      <c r="F239">
        <v>41224</v>
      </c>
      <c r="G239" s="133">
        <v>80</v>
      </c>
      <c r="I239" s="169" t="s">
        <v>304</v>
      </c>
      <c r="J239" s="161">
        <v>5550</v>
      </c>
      <c r="R239" s="133" t="s">
        <v>72</v>
      </c>
      <c r="W239" s="162">
        <v>44327</v>
      </c>
      <c r="AB239" s="168" t="s">
        <v>1</v>
      </c>
      <c r="AD239" s="163" t="str">
        <f t="shared" si="76"/>
        <v>202105110150000200000000000000041224000000000000000412248000000000000000000000ESCUDERO Emma Jazmin          000000000555000000000000000000000000000000000000000000000000000000000000000000000000000000000000000000000000000000000000PES00000000000000000000000000020210511</v>
      </c>
      <c r="AE239" s="164" t="str">
        <f t="shared" si="77"/>
        <v>0150000200000000000000041224Exento</v>
      </c>
      <c r="AF239" s="170">
        <v>230</v>
      </c>
      <c r="AG239" s="141" t="str">
        <f t="shared" si="78"/>
        <v>20210511</v>
      </c>
      <c r="AH239" s="141" t="str">
        <f t="shared" si="79"/>
        <v>015</v>
      </c>
      <c r="AI239" s="141" t="str">
        <f t="shared" si="80"/>
        <v>00002</v>
      </c>
      <c r="AJ239" s="141" t="str">
        <f t="shared" si="81"/>
        <v>00000000000000041224</v>
      </c>
      <c r="AK239" s="141" t="str">
        <f t="shared" si="82"/>
        <v>00000000000000041224</v>
      </c>
      <c r="AL239" s="165" t="str">
        <f t="shared" si="83"/>
        <v>80</v>
      </c>
      <c r="AM239" s="141" t="str">
        <f t="shared" si="84"/>
        <v>00000000000000000000</v>
      </c>
      <c r="AN239" s="143" t="str">
        <f t="shared" si="85"/>
        <v xml:space="preserve">ESCUDERO Emma Jazmin          </v>
      </c>
      <c r="AO239" s="141" t="str">
        <f t="shared" si="86"/>
        <v>000000000555000</v>
      </c>
      <c r="AP239" s="141" t="str">
        <f t="shared" si="86"/>
        <v>000000000000000</v>
      </c>
      <c r="AQ239" s="141" t="str">
        <f t="shared" si="86"/>
        <v>000000000000000</v>
      </c>
      <c r="AR239" s="141" t="str">
        <f t="shared" si="86"/>
        <v>000000000000000</v>
      </c>
      <c r="AS239" s="141" t="str">
        <f t="shared" si="87"/>
        <v>000000000000000</v>
      </c>
      <c r="AT239" s="141" t="str">
        <f t="shared" si="87"/>
        <v>000000000000000</v>
      </c>
      <c r="AU239" s="141" t="str">
        <f t="shared" si="87"/>
        <v>000000000000000</v>
      </c>
      <c r="AV239" s="141" t="str">
        <f t="shared" si="87"/>
        <v>000000000000000</v>
      </c>
      <c r="AW239" s="165" t="str">
        <f t="shared" si="75"/>
        <v>PES</v>
      </c>
      <c r="AX239" s="141" t="str">
        <f t="shared" si="88"/>
        <v>0000000000</v>
      </c>
      <c r="AY239" s="142">
        <f t="shared" si="89"/>
        <v>0</v>
      </c>
      <c r="AZ239" s="142">
        <f t="shared" si="89"/>
        <v>0</v>
      </c>
      <c r="BA239" s="141" t="str">
        <f t="shared" si="90"/>
        <v>000000000000000</v>
      </c>
      <c r="BB239" s="141" t="str">
        <f t="shared" si="91"/>
        <v>20210511</v>
      </c>
      <c r="BE239" s="141" t="str">
        <f t="shared" si="92"/>
        <v>000000000000000</v>
      </c>
      <c r="BF239" s="144" t="str">
        <f t="shared" si="92"/>
        <v>000000000000000</v>
      </c>
      <c r="BG239" s="80" t="str">
        <f t="shared" si="93"/>
        <v>0002</v>
      </c>
      <c r="BH239" t="str">
        <f t="shared" si="94"/>
        <v>000000000000000</v>
      </c>
      <c r="BI239" s="170">
        <v>230</v>
      </c>
      <c r="BJ239" s="156">
        <v>100140644</v>
      </c>
      <c r="BK239" s="156">
        <v>200041224</v>
      </c>
      <c r="BL239" s="156" t="s">
        <v>304</v>
      </c>
      <c r="BM239" s="161">
        <v>5550</v>
      </c>
      <c r="BN239" s="157">
        <v>44327</v>
      </c>
      <c r="BO239" s="156">
        <v>54592458</v>
      </c>
      <c r="BQ239">
        <f t="shared" si="95"/>
        <v>41224</v>
      </c>
    </row>
    <row r="240" spans="1:69">
      <c r="A240" s="181">
        <v>231</v>
      </c>
      <c r="B240" s="162">
        <v>44327</v>
      </c>
      <c r="C240" s="130">
        <v>15</v>
      </c>
      <c r="D240" s="131">
        <v>2</v>
      </c>
      <c r="E240">
        <v>41225</v>
      </c>
      <c r="F240">
        <v>41225</v>
      </c>
      <c r="G240" s="133">
        <v>80</v>
      </c>
      <c r="I240" s="169" t="s">
        <v>305</v>
      </c>
      <c r="J240" s="161">
        <v>4900</v>
      </c>
      <c r="R240" s="133" t="s">
        <v>72</v>
      </c>
      <c r="W240" s="162">
        <v>44327</v>
      </c>
      <c r="AB240" s="168" t="s">
        <v>1</v>
      </c>
      <c r="AD240" s="163" t="str">
        <f t="shared" si="76"/>
        <v>202105110150000200000000000000041225000000000000000412258000000000000000000000ALTAMIRA Elias Nehuen         000000000490000000000000000000000000000000000000000000000000000000000000000000000000000000000000000000000000000000000000PES00000000000000000000000000020210511</v>
      </c>
      <c r="AE240" s="164" t="str">
        <f t="shared" si="77"/>
        <v>0150000200000000000000041225Exento</v>
      </c>
      <c r="AF240" s="170">
        <v>231</v>
      </c>
      <c r="AG240" s="141" t="str">
        <f t="shared" si="78"/>
        <v>20210511</v>
      </c>
      <c r="AH240" s="141" t="str">
        <f t="shared" si="79"/>
        <v>015</v>
      </c>
      <c r="AI240" s="141" t="str">
        <f t="shared" si="80"/>
        <v>00002</v>
      </c>
      <c r="AJ240" s="141" t="str">
        <f t="shared" si="81"/>
        <v>00000000000000041225</v>
      </c>
      <c r="AK240" s="141" t="str">
        <f t="shared" si="82"/>
        <v>00000000000000041225</v>
      </c>
      <c r="AL240" s="165" t="str">
        <f t="shared" si="83"/>
        <v>80</v>
      </c>
      <c r="AM240" s="141" t="str">
        <f t="shared" si="84"/>
        <v>00000000000000000000</v>
      </c>
      <c r="AN240" s="143" t="str">
        <f t="shared" si="85"/>
        <v xml:space="preserve">ALTAMIRA Elias Nehuen         </v>
      </c>
      <c r="AO240" s="141" t="str">
        <f t="shared" si="86"/>
        <v>000000000490000</v>
      </c>
      <c r="AP240" s="141" t="str">
        <f t="shared" si="86"/>
        <v>000000000000000</v>
      </c>
      <c r="AQ240" s="141" t="str">
        <f t="shared" si="86"/>
        <v>000000000000000</v>
      </c>
      <c r="AR240" s="141" t="str">
        <f t="shared" si="86"/>
        <v>000000000000000</v>
      </c>
      <c r="AS240" s="141" t="str">
        <f t="shared" si="87"/>
        <v>000000000000000</v>
      </c>
      <c r="AT240" s="141" t="str">
        <f t="shared" si="87"/>
        <v>000000000000000</v>
      </c>
      <c r="AU240" s="141" t="str">
        <f t="shared" si="87"/>
        <v>000000000000000</v>
      </c>
      <c r="AV240" s="141" t="str">
        <f t="shared" si="87"/>
        <v>000000000000000</v>
      </c>
      <c r="AW240" s="165" t="str">
        <f t="shared" si="75"/>
        <v>PES</v>
      </c>
      <c r="AX240" s="141" t="str">
        <f t="shared" si="88"/>
        <v>0000000000</v>
      </c>
      <c r="AY240" s="142">
        <f t="shared" si="89"/>
        <v>0</v>
      </c>
      <c r="AZ240" s="142">
        <f t="shared" si="89"/>
        <v>0</v>
      </c>
      <c r="BA240" s="141" t="str">
        <f t="shared" si="90"/>
        <v>000000000000000</v>
      </c>
      <c r="BB240" s="141" t="str">
        <f t="shared" si="91"/>
        <v>20210511</v>
      </c>
      <c r="BE240" s="141" t="str">
        <f t="shared" si="92"/>
        <v>000000000000000</v>
      </c>
      <c r="BF240" s="144" t="str">
        <f t="shared" si="92"/>
        <v>000000000000000</v>
      </c>
      <c r="BG240" s="80" t="str">
        <f t="shared" si="93"/>
        <v>0002</v>
      </c>
      <c r="BH240" t="str">
        <f t="shared" si="94"/>
        <v>000000000000000</v>
      </c>
      <c r="BI240" s="170">
        <v>231</v>
      </c>
      <c r="BJ240" s="156">
        <v>100140605</v>
      </c>
      <c r="BK240" s="156">
        <v>200041225</v>
      </c>
      <c r="BL240" s="156" t="s">
        <v>305</v>
      </c>
      <c r="BM240" s="161">
        <v>4900</v>
      </c>
      <c r="BN240" s="157">
        <v>44327</v>
      </c>
      <c r="BO240" s="156">
        <v>55262596</v>
      </c>
      <c r="BQ240">
        <f t="shared" si="95"/>
        <v>41225</v>
      </c>
    </row>
    <row r="241" spans="1:69">
      <c r="A241" s="182">
        <v>232</v>
      </c>
      <c r="B241" s="162">
        <v>44327</v>
      </c>
      <c r="C241" s="130">
        <v>15</v>
      </c>
      <c r="D241" s="131">
        <v>2</v>
      </c>
      <c r="E241">
        <v>41226</v>
      </c>
      <c r="F241">
        <v>41226</v>
      </c>
      <c r="G241" s="133">
        <v>80</v>
      </c>
      <c r="I241" s="169" t="s">
        <v>306</v>
      </c>
      <c r="J241" s="161">
        <v>4900</v>
      </c>
      <c r="R241" s="133" t="s">
        <v>72</v>
      </c>
      <c r="W241" s="162">
        <v>44327</v>
      </c>
      <c r="AB241" s="168" t="s">
        <v>1</v>
      </c>
      <c r="AD241" s="163" t="str">
        <f t="shared" si="76"/>
        <v>202105110150000200000000000000041226000000000000000412268000000000000000000000RONDINELLA Candela Alba       000000000490000000000000000000000000000000000000000000000000000000000000000000000000000000000000000000000000000000000000PES00000000000000000000000000020210511</v>
      </c>
      <c r="AE241" s="164" t="str">
        <f t="shared" si="77"/>
        <v>0150000200000000000000041226Exento</v>
      </c>
      <c r="AF241" s="170">
        <v>232</v>
      </c>
      <c r="AG241" s="141" t="str">
        <f t="shared" si="78"/>
        <v>20210511</v>
      </c>
      <c r="AH241" s="141" t="str">
        <f t="shared" si="79"/>
        <v>015</v>
      </c>
      <c r="AI241" s="141" t="str">
        <f t="shared" si="80"/>
        <v>00002</v>
      </c>
      <c r="AJ241" s="141" t="str">
        <f t="shared" si="81"/>
        <v>00000000000000041226</v>
      </c>
      <c r="AK241" s="141" t="str">
        <f t="shared" si="82"/>
        <v>00000000000000041226</v>
      </c>
      <c r="AL241" s="165" t="str">
        <f t="shared" si="83"/>
        <v>80</v>
      </c>
      <c r="AM241" s="141" t="str">
        <f t="shared" si="84"/>
        <v>00000000000000000000</v>
      </c>
      <c r="AN241" s="143" t="str">
        <f t="shared" si="85"/>
        <v xml:space="preserve">RONDINELLA Candela Alba       </v>
      </c>
      <c r="AO241" s="141" t="str">
        <f t="shared" si="86"/>
        <v>000000000490000</v>
      </c>
      <c r="AP241" s="141" t="str">
        <f t="shared" si="86"/>
        <v>000000000000000</v>
      </c>
      <c r="AQ241" s="141" t="str">
        <f t="shared" si="86"/>
        <v>000000000000000</v>
      </c>
      <c r="AR241" s="141" t="str">
        <f t="shared" si="86"/>
        <v>000000000000000</v>
      </c>
      <c r="AS241" s="141" t="str">
        <f t="shared" si="87"/>
        <v>000000000000000</v>
      </c>
      <c r="AT241" s="141" t="str">
        <f t="shared" si="87"/>
        <v>000000000000000</v>
      </c>
      <c r="AU241" s="141" t="str">
        <f t="shared" si="87"/>
        <v>000000000000000</v>
      </c>
      <c r="AV241" s="141" t="str">
        <f t="shared" si="87"/>
        <v>000000000000000</v>
      </c>
      <c r="AW241" s="165" t="str">
        <f t="shared" si="75"/>
        <v>PES</v>
      </c>
      <c r="AX241" s="141" t="str">
        <f t="shared" si="88"/>
        <v>0000000000</v>
      </c>
      <c r="AY241" s="142">
        <f t="shared" si="89"/>
        <v>0</v>
      </c>
      <c r="AZ241" s="142">
        <f t="shared" si="89"/>
        <v>0</v>
      </c>
      <c r="BA241" s="141" t="str">
        <f t="shared" si="90"/>
        <v>000000000000000</v>
      </c>
      <c r="BB241" s="141" t="str">
        <f t="shared" si="91"/>
        <v>20210511</v>
      </c>
      <c r="BE241" s="141" t="str">
        <f t="shared" si="92"/>
        <v>000000000000000</v>
      </c>
      <c r="BF241" s="144" t="str">
        <f t="shared" si="92"/>
        <v>000000000000000</v>
      </c>
      <c r="BG241" s="80" t="str">
        <f t="shared" si="93"/>
        <v>0002</v>
      </c>
      <c r="BH241" t="str">
        <f t="shared" si="94"/>
        <v>000000000000000</v>
      </c>
      <c r="BI241" s="170">
        <v>232</v>
      </c>
      <c r="BJ241" s="156">
        <v>100140584</v>
      </c>
      <c r="BK241" s="156">
        <v>200041226</v>
      </c>
      <c r="BL241" s="156" t="s">
        <v>306</v>
      </c>
      <c r="BM241" s="161">
        <v>4900</v>
      </c>
      <c r="BN241" s="157">
        <v>44327</v>
      </c>
      <c r="BO241" s="156">
        <v>55564696</v>
      </c>
      <c r="BQ241">
        <f t="shared" si="95"/>
        <v>41226</v>
      </c>
    </row>
    <row r="242" spans="1:69">
      <c r="A242" s="181">
        <v>233</v>
      </c>
      <c r="B242" s="162">
        <v>44327</v>
      </c>
      <c r="C242" s="130">
        <v>15</v>
      </c>
      <c r="D242" s="131">
        <v>2</v>
      </c>
      <c r="E242">
        <v>41227</v>
      </c>
      <c r="F242">
        <v>41227</v>
      </c>
      <c r="G242" s="133">
        <v>80</v>
      </c>
      <c r="I242" s="169" t="s">
        <v>307</v>
      </c>
      <c r="J242" s="161">
        <v>4900</v>
      </c>
      <c r="R242" s="133" t="s">
        <v>72</v>
      </c>
      <c r="W242" s="162">
        <v>44327</v>
      </c>
      <c r="AB242" s="168" t="s">
        <v>1</v>
      </c>
      <c r="AD242" s="163" t="str">
        <f t="shared" si="76"/>
        <v>202105110150000200000000000000041227000000000000000412278000000000000000000000MONTE JORDAN Ezequiel         000000000490000000000000000000000000000000000000000000000000000000000000000000000000000000000000000000000000000000000000PES00000000000000000000000000020210511</v>
      </c>
      <c r="AE242" s="164" t="str">
        <f t="shared" si="77"/>
        <v>0150000200000000000000041227Exento</v>
      </c>
      <c r="AF242" s="170">
        <v>233</v>
      </c>
      <c r="AG242" s="141" t="str">
        <f t="shared" si="78"/>
        <v>20210511</v>
      </c>
      <c r="AH242" s="141" t="str">
        <f t="shared" si="79"/>
        <v>015</v>
      </c>
      <c r="AI242" s="141" t="str">
        <f t="shared" si="80"/>
        <v>00002</v>
      </c>
      <c r="AJ242" s="141" t="str">
        <f t="shared" si="81"/>
        <v>00000000000000041227</v>
      </c>
      <c r="AK242" s="141" t="str">
        <f t="shared" si="82"/>
        <v>00000000000000041227</v>
      </c>
      <c r="AL242" s="165" t="str">
        <f t="shared" si="83"/>
        <v>80</v>
      </c>
      <c r="AM242" s="141" t="str">
        <f t="shared" si="84"/>
        <v>00000000000000000000</v>
      </c>
      <c r="AN242" s="143" t="str">
        <f t="shared" si="85"/>
        <v xml:space="preserve">MONTE JORDAN Ezequiel         </v>
      </c>
      <c r="AO242" s="141" t="str">
        <f t="shared" si="86"/>
        <v>000000000490000</v>
      </c>
      <c r="AP242" s="141" t="str">
        <f t="shared" si="86"/>
        <v>000000000000000</v>
      </c>
      <c r="AQ242" s="141" t="str">
        <f t="shared" si="86"/>
        <v>000000000000000</v>
      </c>
      <c r="AR242" s="141" t="str">
        <f t="shared" si="86"/>
        <v>000000000000000</v>
      </c>
      <c r="AS242" s="141" t="str">
        <f t="shared" si="87"/>
        <v>000000000000000</v>
      </c>
      <c r="AT242" s="141" t="str">
        <f t="shared" si="87"/>
        <v>000000000000000</v>
      </c>
      <c r="AU242" s="141" t="str">
        <f t="shared" si="87"/>
        <v>000000000000000</v>
      </c>
      <c r="AV242" s="141" t="str">
        <f t="shared" si="87"/>
        <v>000000000000000</v>
      </c>
      <c r="AW242" s="165" t="str">
        <f t="shared" si="75"/>
        <v>PES</v>
      </c>
      <c r="AX242" s="141" t="str">
        <f t="shared" si="88"/>
        <v>0000000000</v>
      </c>
      <c r="AY242" s="142">
        <f t="shared" si="89"/>
        <v>0</v>
      </c>
      <c r="AZ242" s="142">
        <f t="shared" si="89"/>
        <v>0</v>
      </c>
      <c r="BA242" s="141" t="str">
        <f t="shared" si="90"/>
        <v>000000000000000</v>
      </c>
      <c r="BB242" s="141" t="str">
        <f t="shared" si="91"/>
        <v>20210511</v>
      </c>
      <c r="BE242" s="141" t="str">
        <f t="shared" si="92"/>
        <v>000000000000000</v>
      </c>
      <c r="BF242" s="144" t="str">
        <f t="shared" si="92"/>
        <v>000000000000000</v>
      </c>
      <c r="BG242" s="80" t="str">
        <f t="shared" si="93"/>
        <v>0002</v>
      </c>
      <c r="BH242" t="str">
        <f t="shared" si="94"/>
        <v>000000000000000</v>
      </c>
      <c r="BI242" s="170">
        <v>233</v>
      </c>
      <c r="BJ242" s="156">
        <v>100140583</v>
      </c>
      <c r="BK242" s="156">
        <v>200041227</v>
      </c>
      <c r="BL242" s="156" t="s">
        <v>307</v>
      </c>
      <c r="BM242" s="161">
        <v>4900</v>
      </c>
      <c r="BN242" s="157">
        <v>44327</v>
      </c>
      <c r="BO242" s="156">
        <v>55887264</v>
      </c>
      <c r="BQ242">
        <f t="shared" si="95"/>
        <v>41227</v>
      </c>
    </row>
    <row r="243" spans="1:69">
      <c r="A243" s="182">
        <v>234</v>
      </c>
      <c r="B243" s="162">
        <v>44327</v>
      </c>
      <c r="C243" s="130">
        <v>15</v>
      </c>
      <c r="D243" s="131">
        <v>2</v>
      </c>
      <c r="E243">
        <v>41228</v>
      </c>
      <c r="F243">
        <v>41228</v>
      </c>
      <c r="G243" s="133">
        <v>80</v>
      </c>
      <c r="I243" s="169" t="s">
        <v>308</v>
      </c>
      <c r="J243" s="161">
        <v>4900</v>
      </c>
      <c r="R243" s="133" t="s">
        <v>72</v>
      </c>
      <c r="W243" s="162">
        <v>44327</v>
      </c>
      <c r="AB243" s="168" t="s">
        <v>1</v>
      </c>
      <c r="AD243" s="163" t="str">
        <f t="shared" si="76"/>
        <v>202105110150000200000000000000041228000000000000000412288000000000000000000000PARET GODOY Ryan              000000000490000000000000000000000000000000000000000000000000000000000000000000000000000000000000000000000000000000000000PES00000000000000000000000000020210511</v>
      </c>
      <c r="AE243" s="164" t="str">
        <f t="shared" si="77"/>
        <v>0150000200000000000000041228Exento</v>
      </c>
      <c r="AF243" s="170">
        <v>234</v>
      </c>
      <c r="AG243" s="141" t="str">
        <f t="shared" si="78"/>
        <v>20210511</v>
      </c>
      <c r="AH243" s="141" t="str">
        <f t="shared" si="79"/>
        <v>015</v>
      </c>
      <c r="AI243" s="141" t="str">
        <f t="shared" si="80"/>
        <v>00002</v>
      </c>
      <c r="AJ243" s="141" t="str">
        <f t="shared" si="81"/>
        <v>00000000000000041228</v>
      </c>
      <c r="AK243" s="141" t="str">
        <f t="shared" si="82"/>
        <v>00000000000000041228</v>
      </c>
      <c r="AL243" s="165" t="str">
        <f t="shared" si="83"/>
        <v>80</v>
      </c>
      <c r="AM243" s="141" t="str">
        <f t="shared" si="84"/>
        <v>00000000000000000000</v>
      </c>
      <c r="AN243" s="143" t="str">
        <f t="shared" si="85"/>
        <v xml:space="preserve">PARET GODOY Ryan              </v>
      </c>
      <c r="AO243" s="141" t="str">
        <f t="shared" si="86"/>
        <v>000000000490000</v>
      </c>
      <c r="AP243" s="141" t="str">
        <f t="shared" si="86"/>
        <v>000000000000000</v>
      </c>
      <c r="AQ243" s="141" t="str">
        <f t="shared" si="86"/>
        <v>000000000000000</v>
      </c>
      <c r="AR243" s="141" t="str">
        <f t="shared" si="86"/>
        <v>000000000000000</v>
      </c>
      <c r="AS243" s="141" t="str">
        <f t="shared" si="87"/>
        <v>000000000000000</v>
      </c>
      <c r="AT243" s="141" t="str">
        <f t="shared" si="87"/>
        <v>000000000000000</v>
      </c>
      <c r="AU243" s="141" t="str">
        <f t="shared" si="87"/>
        <v>000000000000000</v>
      </c>
      <c r="AV243" s="141" t="str">
        <f t="shared" si="87"/>
        <v>000000000000000</v>
      </c>
      <c r="AW243" s="165" t="str">
        <f t="shared" si="75"/>
        <v>PES</v>
      </c>
      <c r="AX243" s="141" t="str">
        <f t="shared" si="88"/>
        <v>0000000000</v>
      </c>
      <c r="AY243" s="142">
        <f t="shared" si="89"/>
        <v>0</v>
      </c>
      <c r="AZ243" s="142">
        <f t="shared" si="89"/>
        <v>0</v>
      </c>
      <c r="BA243" s="141" t="str">
        <f t="shared" si="90"/>
        <v>000000000000000</v>
      </c>
      <c r="BB243" s="141" t="str">
        <f t="shared" si="91"/>
        <v>20210511</v>
      </c>
      <c r="BE243" s="141" t="str">
        <f t="shared" si="92"/>
        <v>000000000000000</v>
      </c>
      <c r="BF243" s="144" t="str">
        <f t="shared" si="92"/>
        <v>000000000000000</v>
      </c>
      <c r="BG243" s="80" t="str">
        <f t="shared" si="93"/>
        <v>0002</v>
      </c>
      <c r="BH243" t="str">
        <f t="shared" si="94"/>
        <v>000000000000000</v>
      </c>
      <c r="BI243" s="170">
        <v>234</v>
      </c>
      <c r="BJ243" s="156">
        <v>100140560</v>
      </c>
      <c r="BK243" s="156">
        <v>200041228</v>
      </c>
      <c r="BL243" s="156" t="s">
        <v>308</v>
      </c>
      <c r="BM243" s="161">
        <v>4900</v>
      </c>
      <c r="BN243" s="157">
        <v>44327</v>
      </c>
      <c r="BO243" s="156">
        <v>54731493</v>
      </c>
      <c r="BQ243">
        <f t="shared" si="95"/>
        <v>41228</v>
      </c>
    </row>
    <row r="244" spans="1:69">
      <c r="A244" s="181">
        <v>235</v>
      </c>
      <c r="B244" s="162">
        <v>44327</v>
      </c>
      <c r="C244" s="130">
        <v>15</v>
      </c>
      <c r="D244" s="131">
        <v>2</v>
      </c>
      <c r="E244">
        <v>41229</v>
      </c>
      <c r="F244">
        <v>41229</v>
      </c>
      <c r="G244" s="133">
        <v>80</v>
      </c>
      <c r="I244" s="169" t="s">
        <v>309</v>
      </c>
      <c r="J244" s="161">
        <v>4900</v>
      </c>
      <c r="R244" s="133" t="s">
        <v>72</v>
      </c>
      <c r="W244" s="162">
        <v>44327</v>
      </c>
      <c r="AB244" s="168" t="s">
        <v>1</v>
      </c>
      <c r="AD244" s="163" t="str">
        <f t="shared" si="76"/>
        <v>202105110150000200000000000000041229000000000000000412298000000000000000000000BASIGLIO MARTINA              000000000490000000000000000000000000000000000000000000000000000000000000000000000000000000000000000000000000000000000000PES00000000000000000000000000020210511</v>
      </c>
      <c r="AE244" s="164" t="str">
        <f t="shared" si="77"/>
        <v>0150000200000000000000041229Exento</v>
      </c>
      <c r="AF244" s="170">
        <v>235</v>
      </c>
      <c r="AG244" s="141" t="str">
        <f t="shared" si="78"/>
        <v>20210511</v>
      </c>
      <c r="AH244" s="141" t="str">
        <f t="shared" si="79"/>
        <v>015</v>
      </c>
      <c r="AI244" s="141" t="str">
        <f t="shared" si="80"/>
        <v>00002</v>
      </c>
      <c r="AJ244" s="141" t="str">
        <f t="shared" si="81"/>
        <v>00000000000000041229</v>
      </c>
      <c r="AK244" s="141" t="str">
        <f t="shared" si="82"/>
        <v>00000000000000041229</v>
      </c>
      <c r="AL244" s="165" t="str">
        <f t="shared" si="83"/>
        <v>80</v>
      </c>
      <c r="AM244" s="141" t="str">
        <f t="shared" si="84"/>
        <v>00000000000000000000</v>
      </c>
      <c r="AN244" s="143" t="str">
        <f t="shared" si="85"/>
        <v xml:space="preserve">BASIGLIO MARTINA              </v>
      </c>
      <c r="AO244" s="141" t="str">
        <f t="shared" si="86"/>
        <v>000000000490000</v>
      </c>
      <c r="AP244" s="141" t="str">
        <f t="shared" si="86"/>
        <v>000000000000000</v>
      </c>
      <c r="AQ244" s="141" t="str">
        <f t="shared" si="86"/>
        <v>000000000000000</v>
      </c>
      <c r="AR244" s="141" t="str">
        <f t="shared" si="86"/>
        <v>000000000000000</v>
      </c>
      <c r="AS244" s="141" t="str">
        <f t="shared" si="87"/>
        <v>000000000000000</v>
      </c>
      <c r="AT244" s="141" t="str">
        <f t="shared" si="87"/>
        <v>000000000000000</v>
      </c>
      <c r="AU244" s="141" t="str">
        <f t="shared" si="87"/>
        <v>000000000000000</v>
      </c>
      <c r="AV244" s="141" t="str">
        <f t="shared" si="87"/>
        <v>000000000000000</v>
      </c>
      <c r="AW244" s="165" t="str">
        <f t="shared" si="75"/>
        <v>PES</v>
      </c>
      <c r="AX244" s="141" t="str">
        <f t="shared" si="88"/>
        <v>0000000000</v>
      </c>
      <c r="AY244" s="142">
        <f t="shared" si="89"/>
        <v>0</v>
      </c>
      <c r="AZ244" s="142">
        <f t="shared" si="89"/>
        <v>0</v>
      </c>
      <c r="BA244" s="141" t="str">
        <f t="shared" si="90"/>
        <v>000000000000000</v>
      </c>
      <c r="BB244" s="141" t="str">
        <f t="shared" si="91"/>
        <v>20210511</v>
      </c>
      <c r="BE244" s="141" t="str">
        <f t="shared" si="92"/>
        <v>000000000000000</v>
      </c>
      <c r="BF244" s="144" t="str">
        <f t="shared" si="92"/>
        <v>000000000000000</v>
      </c>
      <c r="BG244" s="80" t="str">
        <f t="shared" si="93"/>
        <v>0002</v>
      </c>
      <c r="BH244" t="str">
        <f t="shared" si="94"/>
        <v>000000000000000</v>
      </c>
      <c r="BI244" s="170">
        <v>235</v>
      </c>
      <c r="BJ244" s="156">
        <v>100140561</v>
      </c>
      <c r="BK244" s="156">
        <v>200041229</v>
      </c>
      <c r="BL244" s="156" t="s">
        <v>309</v>
      </c>
      <c r="BM244" s="161">
        <v>4900</v>
      </c>
      <c r="BN244" s="157">
        <v>44327</v>
      </c>
      <c r="BO244" s="156">
        <v>54875036</v>
      </c>
      <c r="BQ244">
        <f t="shared" si="95"/>
        <v>41229</v>
      </c>
    </row>
    <row r="245" spans="1:69">
      <c r="A245" s="182">
        <v>236</v>
      </c>
      <c r="B245" s="162">
        <v>44327</v>
      </c>
      <c r="C245" s="130">
        <v>15</v>
      </c>
      <c r="D245" s="131">
        <v>2</v>
      </c>
      <c r="E245">
        <v>41230</v>
      </c>
      <c r="F245">
        <v>41230</v>
      </c>
      <c r="G245" s="133">
        <v>80</v>
      </c>
      <c r="I245" s="169" t="s">
        <v>310</v>
      </c>
      <c r="J245" s="161">
        <v>4900</v>
      </c>
      <c r="R245" s="133" t="s">
        <v>72</v>
      </c>
      <c r="W245" s="162">
        <v>44327</v>
      </c>
      <c r="AB245" s="168" t="s">
        <v>1</v>
      </c>
      <c r="AD245" s="163" t="str">
        <f t="shared" si="76"/>
        <v>202105110150000200000000000000041230000000000000000412308000000000000000000000LEGUIZAMO NIELLA Hugo Nehuel  000000000490000000000000000000000000000000000000000000000000000000000000000000000000000000000000000000000000000000000000PES00000000000000000000000000020210511</v>
      </c>
      <c r="AE245" s="164" t="str">
        <f t="shared" si="77"/>
        <v>0150000200000000000000041230Exento</v>
      </c>
      <c r="AF245" s="170">
        <v>236</v>
      </c>
      <c r="AG245" s="141" t="str">
        <f t="shared" si="78"/>
        <v>20210511</v>
      </c>
      <c r="AH245" s="141" t="str">
        <f t="shared" si="79"/>
        <v>015</v>
      </c>
      <c r="AI245" s="141" t="str">
        <f t="shared" si="80"/>
        <v>00002</v>
      </c>
      <c r="AJ245" s="141" t="str">
        <f t="shared" si="81"/>
        <v>00000000000000041230</v>
      </c>
      <c r="AK245" s="141" t="str">
        <f t="shared" si="82"/>
        <v>00000000000000041230</v>
      </c>
      <c r="AL245" s="165" t="str">
        <f t="shared" si="83"/>
        <v>80</v>
      </c>
      <c r="AM245" s="141" t="str">
        <f t="shared" si="84"/>
        <v>00000000000000000000</v>
      </c>
      <c r="AN245" s="143" t="str">
        <f t="shared" si="85"/>
        <v xml:space="preserve">LEGUIZAMO NIELLA Hugo Nehuel  </v>
      </c>
      <c r="AO245" s="141" t="str">
        <f t="shared" si="86"/>
        <v>000000000490000</v>
      </c>
      <c r="AP245" s="141" t="str">
        <f t="shared" si="86"/>
        <v>000000000000000</v>
      </c>
      <c r="AQ245" s="141" t="str">
        <f t="shared" si="86"/>
        <v>000000000000000</v>
      </c>
      <c r="AR245" s="141" t="str">
        <f t="shared" si="86"/>
        <v>000000000000000</v>
      </c>
      <c r="AS245" s="141" t="str">
        <f t="shared" si="87"/>
        <v>000000000000000</v>
      </c>
      <c r="AT245" s="141" t="str">
        <f t="shared" si="87"/>
        <v>000000000000000</v>
      </c>
      <c r="AU245" s="141" t="str">
        <f t="shared" si="87"/>
        <v>000000000000000</v>
      </c>
      <c r="AV245" s="141" t="str">
        <f t="shared" si="87"/>
        <v>000000000000000</v>
      </c>
      <c r="AW245" s="165" t="str">
        <f t="shared" si="75"/>
        <v>PES</v>
      </c>
      <c r="AX245" s="141" t="str">
        <f t="shared" si="88"/>
        <v>0000000000</v>
      </c>
      <c r="AY245" s="142">
        <f t="shared" si="89"/>
        <v>0</v>
      </c>
      <c r="AZ245" s="142">
        <f t="shared" si="89"/>
        <v>0</v>
      </c>
      <c r="BA245" s="141" t="str">
        <f t="shared" si="90"/>
        <v>000000000000000</v>
      </c>
      <c r="BB245" s="141" t="str">
        <f t="shared" si="91"/>
        <v>20210511</v>
      </c>
      <c r="BE245" s="141" t="str">
        <f t="shared" si="92"/>
        <v>000000000000000</v>
      </c>
      <c r="BF245" s="144" t="str">
        <f t="shared" si="92"/>
        <v>000000000000000</v>
      </c>
      <c r="BG245" s="80" t="str">
        <f t="shared" si="93"/>
        <v>0002</v>
      </c>
      <c r="BH245" t="str">
        <f t="shared" si="94"/>
        <v>000000000000000</v>
      </c>
      <c r="BI245" s="170">
        <v>236</v>
      </c>
      <c r="BJ245" s="156">
        <v>100140569</v>
      </c>
      <c r="BK245" s="156">
        <v>200041230</v>
      </c>
      <c r="BL245" s="156" t="s">
        <v>310</v>
      </c>
      <c r="BM245" s="161">
        <v>4900</v>
      </c>
      <c r="BN245" s="157">
        <v>44327</v>
      </c>
      <c r="BO245" s="156">
        <v>56668984</v>
      </c>
      <c r="BQ245">
        <f t="shared" si="95"/>
        <v>41230</v>
      </c>
    </row>
    <row r="246" spans="1:69">
      <c r="A246" s="181">
        <v>237</v>
      </c>
      <c r="B246" s="162">
        <v>44327</v>
      </c>
      <c r="C246" s="130">
        <v>15</v>
      </c>
      <c r="D246" s="131">
        <v>2</v>
      </c>
      <c r="E246">
        <v>41231</v>
      </c>
      <c r="F246">
        <v>41231</v>
      </c>
      <c r="G246" s="133">
        <v>80</v>
      </c>
      <c r="I246" s="169" t="s">
        <v>311</v>
      </c>
      <c r="J246" s="161">
        <v>5550</v>
      </c>
      <c r="R246" s="133" t="s">
        <v>72</v>
      </c>
      <c r="W246" s="162">
        <v>44327</v>
      </c>
      <c r="AB246" s="168" t="s">
        <v>1</v>
      </c>
      <c r="AD246" s="163" t="str">
        <f t="shared" si="76"/>
        <v>202105110150000200000000000000041231000000000000000412318000000000000000000000CHAMORRO FERNANDEZ JUAN       000000000555000000000000000000000000000000000000000000000000000000000000000000000000000000000000000000000000000000000000PES00000000000000000000000000020210511</v>
      </c>
      <c r="AE246" s="164" t="str">
        <f t="shared" si="77"/>
        <v>0150000200000000000000041231Exento</v>
      </c>
      <c r="AF246" s="170">
        <v>237</v>
      </c>
      <c r="AG246" s="141" t="str">
        <f t="shared" si="78"/>
        <v>20210511</v>
      </c>
      <c r="AH246" s="141" t="str">
        <f t="shared" si="79"/>
        <v>015</v>
      </c>
      <c r="AI246" s="141" t="str">
        <f t="shared" si="80"/>
        <v>00002</v>
      </c>
      <c r="AJ246" s="141" t="str">
        <f t="shared" si="81"/>
        <v>00000000000000041231</v>
      </c>
      <c r="AK246" s="141" t="str">
        <f t="shared" si="82"/>
        <v>00000000000000041231</v>
      </c>
      <c r="AL246" s="165" t="str">
        <f t="shared" si="83"/>
        <v>80</v>
      </c>
      <c r="AM246" s="141" t="str">
        <f t="shared" si="84"/>
        <v>00000000000000000000</v>
      </c>
      <c r="AN246" s="143" t="str">
        <f t="shared" si="85"/>
        <v xml:space="preserve">CHAMORRO FERNANDEZ JUAN       </v>
      </c>
      <c r="AO246" s="141" t="str">
        <f t="shared" si="86"/>
        <v>000000000555000</v>
      </c>
      <c r="AP246" s="141" t="str">
        <f t="shared" si="86"/>
        <v>000000000000000</v>
      </c>
      <c r="AQ246" s="141" t="str">
        <f t="shared" si="86"/>
        <v>000000000000000</v>
      </c>
      <c r="AR246" s="141" t="str">
        <f t="shared" si="86"/>
        <v>000000000000000</v>
      </c>
      <c r="AS246" s="141" t="str">
        <f t="shared" si="87"/>
        <v>000000000000000</v>
      </c>
      <c r="AT246" s="141" t="str">
        <f t="shared" si="87"/>
        <v>000000000000000</v>
      </c>
      <c r="AU246" s="141" t="str">
        <f t="shared" si="87"/>
        <v>000000000000000</v>
      </c>
      <c r="AV246" s="141" t="str">
        <f t="shared" si="87"/>
        <v>000000000000000</v>
      </c>
      <c r="AW246" s="165" t="str">
        <f t="shared" si="75"/>
        <v>PES</v>
      </c>
      <c r="AX246" s="141" t="str">
        <f t="shared" si="88"/>
        <v>0000000000</v>
      </c>
      <c r="AY246" s="142">
        <f t="shared" si="89"/>
        <v>0</v>
      </c>
      <c r="AZ246" s="142">
        <f t="shared" si="89"/>
        <v>0</v>
      </c>
      <c r="BA246" s="141" t="str">
        <f t="shared" si="90"/>
        <v>000000000000000</v>
      </c>
      <c r="BB246" s="141" t="str">
        <f t="shared" si="91"/>
        <v>20210511</v>
      </c>
      <c r="BE246" s="141" t="str">
        <f t="shared" si="92"/>
        <v>000000000000000</v>
      </c>
      <c r="BF246" s="144" t="str">
        <f t="shared" si="92"/>
        <v>000000000000000</v>
      </c>
      <c r="BG246" s="80" t="str">
        <f t="shared" si="93"/>
        <v>0002</v>
      </c>
      <c r="BH246" t="str">
        <f t="shared" si="94"/>
        <v>000000000000000</v>
      </c>
      <c r="BI246" s="170">
        <v>237</v>
      </c>
      <c r="BJ246" s="156">
        <v>100140617</v>
      </c>
      <c r="BK246" s="156">
        <v>200041231</v>
      </c>
      <c r="BL246" s="156" t="s">
        <v>311</v>
      </c>
      <c r="BM246" s="161">
        <v>5550</v>
      </c>
      <c r="BN246" s="157">
        <v>44327</v>
      </c>
      <c r="BO246" s="156">
        <v>54528047</v>
      </c>
      <c r="BQ246">
        <f t="shared" si="95"/>
        <v>41231</v>
      </c>
    </row>
    <row r="247" spans="1:69">
      <c r="A247" s="182">
        <v>238</v>
      </c>
      <c r="B247" s="162">
        <v>44327</v>
      </c>
      <c r="C247" s="130">
        <v>15</v>
      </c>
      <c r="D247" s="131">
        <v>2</v>
      </c>
      <c r="E247">
        <v>41232</v>
      </c>
      <c r="F247">
        <v>41232</v>
      </c>
      <c r="G247" s="133">
        <v>80</v>
      </c>
      <c r="I247" s="169" t="s">
        <v>312</v>
      </c>
      <c r="J247" s="161">
        <v>5550</v>
      </c>
      <c r="R247" s="133" t="s">
        <v>72</v>
      </c>
      <c r="W247" s="162">
        <v>44327</v>
      </c>
      <c r="AB247" s="168" t="s">
        <v>1</v>
      </c>
      <c r="AD247" s="163" t="str">
        <f t="shared" si="76"/>
        <v>202105110150000200000000000000041232000000000000000412328000000000000000000000AVALOS ANGELA                 000000000555000000000000000000000000000000000000000000000000000000000000000000000000000000000000000000000000000000000000PES00000000000000000000000000020210511</v>
      </c>
      <c r="AE247" s="164" t="str">
        <f t="shared" si="77"/>
        <v>0150000200000000000000041232Exento</v>
      </c>
      <c r="AF247" s="170">
        <v>238</v>
      </c>
      <c r="AG247" s="141" t="str">
        <f t="shared" si="78"/>
        <v>20210511</v>
      </c>
      <c r="AH247" s="141" t="str">
        <f t="shared" si="79"/>
        <v>015</v>
      </c>
      <c r="AI247" s="141" t="str">
        <f t="shared" si="80"/>
        <v>00002</v>
      </c>
      <c r="AJ247" s="141" t="str">
        <f t="shared" si="81"/>
        <v>00000000000000041232</v>
      </c>
      <c r="AK247" s="141" t="str">
        <f t="shared" si="82"/>
        <v>00000000000000041232</v>
      </c>
      <c r="AL247" s="165" t="str">
        <f t="shared" si="83"/>
        <v>80</v>
      </c>
      <c r="AM247" s="141" t="str">
        <f t="shared" si="84"/>
        <v>00000000000000000000</v>
      </c>
      <c r="AN247" s="143" t="str">
        <f t="shared" si="85"/>
        <v xml:space="preserve">AVALOS ANGELA                 </v>
      </c>
      <c r="AO247" s="141" t="str">
        <f t="shared" si="86"/>
        <v>000000000555000</v>
      </c>
      <c r="AP247" s="141" t="str">
        <f t="shared" si="86"/>
        <v>000000000000000</v>
      </c>
      <c r="AQ247" s="141" t="str">
        <f t="shared" si="86"/>
        <v>000000000000000</v>
      </c>
      <c r="AR247" s="141" t="str">
        <f t="shared" si="86"/>
        <v>000000000000000</v>
      </c>
      <c r="AS247" s="141" t="str">
        <f t="shared" si="87"/>
        <v>000000000000000</v>
      </c>
      <c r="AT247" s="141" t="str">
        <f t="shared" si="87"/>
        <v>000000000000000</v>
      </c>
      <c r="AU247" s="141" t="str">
        <f t="shared" si="87"/>
        <v>000000000000000</v>
      </c>
      <c r="AV247" s="141" t="str">
        <f t="shared" si="87"/>
        <v>000000000000000</v>
      </c>
      <c r="AW247" s="165" t="str">
        <f t="shared" si="75"/>
        <v>PES</v>
      </c>
      <c r="AX247" s="141" t="str">
        <f t="shared" si="88"/>
        <v>0000000000</v>
      </c>
      <c r="AY247" s="142">
        <f t="shared" si="89"/>
        <v>0</v>
      </c>
      <c r="AZ247" s="142">
        <f t="shared" si="89"/>
        <v>0</v>
      </c>
      <c r="BA247" s="141" t="str">
        <f t="shared" si="90"/>
        <v>000000000000000</v>
      </c>
      <c r="BB247" s="141" t="str">
        <f t="shared" si="91"/>
        <v>20210511</v>
      </c>
      <c r="BE247" s="141" t="str">
        <f t="shared" si="92"/>
        <v>000000000000000</v>
      </c>
      <c r="BF247" s="144" t="str">
        <f t="shared" si="92"/>
        <v>000000000000000</v>
      </c>
      <c r="BG247" s="80" t="str">
        <f t="shared" si="93"/>
        <v>0002</v>
      </c>
      <c r="BH247" t="str">
        <f t="shared" si="94"/>
        <v>000000000000000</v>
      </c>
      <c r="BI247" s="170">
        <v>238</v>
      </c>
      <c r="BJ247" s="156">
        <v>100140835</v>
      </c>
      <c r="BK247" s="156">
        <v>200041232</v>
      </c>
      <c r="BL247" s="156" t="s">
        <v>312</v>
      </c>
      <c r="BM247" s="161">
        <v>5550</v>
      </c>
      <c r="BN247" s="157">
        <v>44327</v>
      </c>
      <c r="BO247" s="156">
        <v>54358161</v>
      </c>
      <c r="BQ247">
        <f t="shared" si="95"/>
        <v>41232</v>
      </c>
    </row>
    <row r="248" spans="1:69">
      <c r="A248" s="181">
        <v>239</v>
      </c>
      <c r="B248" s="162">
        <v>44327</v>
      </c>
      <c r="C248" s="130">
        <v>15</v>
      </c>
      <c r="D248" s="131">
        <v>2</v>
      </c>
      <c r="E248">
        <v>41233</v>
      </c>
      <c r="F248">
        <v>41233</v>
      </c>
      <c r="G248" s="133">
        <v>80</v>
      </c>
      <c r="I248" s="169" t="s">
        <v>313</v>
      </c>
      <c r="J248" s="161">
        <v>5550</v>
      </c>
      <c r="R248" s="133" t="s">
        <v>72</v>
      </c>
      <c r="W248" s="162">
        <v>44327</v>
      </c>
      <c r="AB248" s="168" t="s">
        <v>1</v>
      </c>
      <c r="AD248" s="163" t="str">
        <f t="shared" si="76"/>
        <v>202105110150000200000000000000041233000000000000000412338000000000000000000000RIOS LEANDRO                  000000000555000000000000000000000000000000000000000000000000000000000000000000000000000000000000000000000000000000000000PES00000000000000000000000000020210511</v>
      </c>
      <c r="AE248" s="164" t="str">
        <f t="shared" si="77"/>
        <v>0150000200000000000000041233Exento</v>
      </c>
      <c r="AF248" s="170">
        <v>239</v>
      </c>
      <c r="AG248" s="141" t="str">
        <f t="shared" si="78"/>
        <v>20210511</v>
      </c>
      <c r="AH248" s="141" t="str">
        <f t="shared" si="79"/>
        <v>015</v>
      </c>
      <c r="AI248" s="141" t="str">
        <f t="shared" si="80"/>
        <v>00002</v>
      </c>
      <c r="AJ248" s="141" t="str">
        <f t="shared" si="81"/>
        <v>00000000000000041233</v>
      </c>
      <c r="AK248" s="141" t="str">
        <f t="shared" si="82"/>
        <v>00000000000000041233</v>
      </c>
      <c r="AL248" s="165" t="str">
        <f t="shared" si="83"/>
        <v>80</v>
      </c>
      <c r="AM248" s="141" t="str">
        <f t="shared" si="84"/>
        <v>00000000000000000000</v>
      </c>
      <c r="AN248" s="143" t="str">
        <f t="shared" si="85"/>
        <v xml:space="preserve">RIOS LEANDRO                  </v>
      </c>
      <c r="AO248" s="141" t="str">
        <f t="shared" si="86"/>
        <v>000000000555000</v>
      </c>
      <c r="AP248" s="141" t="str">
        <f t="shared" si="86"/>
        <v>000000000000000</v>
      </c>
      <c r="AQ248" s="141" t="str">
        <f t="shared" si="86"/>
        <v>000000000000000</v>
      </c>
      <c r="AR248" s="141" t="str">
        <f t="shared" si="86"/>
        <v>000000000000000</v>
      </c>
      <c r="AS248" s="141" t="str">
        <f t="shared" si="87"/>
        <v>000000000000000</v>
      </c>
      <c r="AT248" s="141" t="str">
        <f t="shared" si="87"/>
        <v>000000000000000</v>
      </c>
      <c r="AU248" s="141" t="str">
        <f t="shared" si="87"/>
        <v>000000000000000</v>
      </c>
      <c r="AV248" s="141" t="str">
        <f t="shared" si="87"/>
        <v>000000000000000</v>
      </c>
      <c r="AW248" s="165" t="str">
        <f t="shared" si="75"/>
        <v>PES</v>
      </c>
      <c r="AX248" s="141" t="str">
        <f t="shared" si="88"/>
        <v>0000000000</v>
      </c>
      <c r="AY248" s="142">
        <f t="shared" si="89"/>
        <v>0</v>
      </c>
      <c r="AZ248" s="142">
        <f t="shared" si="89"/>
        <v>0</v>
      </c>
      <c r="BA248" s="141" t="str">
        <f t="shared" si="90"/>
        <v>000000000000000</v>
      </c>
      <c r="BB248" s="141" t="str">
        <f t="shared" si="91"/>
        <v>20210511</v>
      </c>
      <c r="BE248" s="141" t="str">
        <f t="shared" si="92"/>
        <v>000000000000000</v>
      </c>
      <c r="BF248" s="144" t="str">
        <f t="shared" si="92"/>
        <v>000000000000000</v>
      </c>
      <c r="BG248" s="80" t="str">
        <f t="shared" si="93"/>
        <v>0002</v>
      </c>
      <c r="BH248" t="str">
        <f t="shared" si="94"/>
        <v>000000000000000</v>
      </c>
      <c r="BI248" s="170">
        <v>239</v>
      </c>
      <c r="BJ248" s="156">
        <v>100140862</v>
      </c>
      <c r="BK248" s="156">
        <v>200041233</v>
      </c>
      <c r="BL248" s="156" t="s">
        <v>313</v>
      </c>
      <c r="BM248" s="161">
        <v>5550</v>
      </c>
      <c r="BN248" s="157">
        <v>44327</v>
      </c>
      <c r="BO248" s="156">
        <v>53886957</v>
      </c>
      <c r="BQ248">
        <f t="shared" si="95"/>
        <v>41233</v>
      </c>
    </row>
    <row r="249" spans="1:69">
      <c r="A249" s="182">
        <v>240</v>
      </c>
      <c r="B249" s="162">
        <v>44327</v>
      </c>
      <c r="C249" s="130">
        <v>15</v>
      </c>
      <c r="D249" s="131">
        <v>2</v>
      </c>
      <c r="E249">
        <v>41234</v>
      </c>
      <c r="F249">
        <v>41234</v>
      </c>
      <c r="G249" s="133">
        <v>80</v>
      </c>
      <c r="I249" s="169" t="s">
        <v>314</v>
      </c>
      <c r="J249" s="161">
        <v>5550</v>
      </c>
      <c r="R249" s="133" t="s">
        <v>72</v>
      </c>
      <c r="W249" s="162">
        <v>44327</v>
      </c>
      <c r="AB249" s="168" t="s">
        <v>1</v>
      </c>
      <c r="AD249" s="163" t="str">
        <f t="shared" si="76"/>
        <v>202105110150000200000000000000041234000000000000000412348000000000000000000000IRALA JACQUET THIAGO          000000000555000000000000000000000000000000000000000000000000000000000000000000000000000000000000000000000000000000000000PES00000000000000000000000000020210511</v>
      </c>
      <c r="AE249" s="164" t="str">
        <f t="shared" si="77"/>
        <v>0150000200000000000000041234Exento</v>
      </c>
      <c r="AF249" s="170">
        <v>240</v>
      </c>
      <c r="AG249" s="141" t="str">
        <f t="shared" si="78"/>
        <v>20210511</v>
      </c>
      <c r="AH249" s="141" t="str">
        <f t="shared" si="79"/>
        <v>015</v>
      </c>
      <c r="AI249" s="141" t="str">
        <f t="shared" si="80"/>
        <v>00002</v>
      </c>
      <c r="AJ249" s="141" t="str">
        <f t="shared" si="81"/>
        <v>00000000000000041234</v>
      </c>
      <c r="AK249" s="141" t="str">
        <f t="shared" si="82"/>
        <v>00000000000000041234</v>
      </c>
      <c r="AL249" s="165" t="str">
        <f t="shared" si="83"/>
        <v>80</v>
      </c>
      <c r="AM249" s="141" t="str">
        <f t="shared" si="84"/>
        <v>00000000000000000000</v>
      </c>
      <c r="AN249" s="143" t="str">
        <f t="shared" si="85"/>
        <v xml:space="preserve">IRALA JACQUET THIAGO          </v>
      </c>
      <c r="AO249" s="141" t="str">
        <f t="shared" si="86"/>
        <v>000000000555000</v>
      </c>
      <c r="AP249" s="141" t="str">
        <f t="shared" si="86"/>
        <v>000000000000000</v>
      </c>
      <c r="AQ249" s="141" t="str">
        <f t="shared" si="86"/>
        <v>000000000000000</v>
      </c>
      <c r="AR249" s="141" t="str">
        <f t="shared" si="86"/>
        <v>000000000000000</v>
      </c>
      <c r="AS249" s="141" t="str">
        <f t="shared" si="87"/>
        <v>000000000000000</v>
      </c>
      <c r="AT249" s="141" t="str">
        <f t="shared" si="87"/>
        <v>000000000000000</v>
      </c>
      <c r="AU249" s="141" t="str">
        <f t="shared" si="87"/>
        <v>000000000000000</v>
      </c>
      <c r="AV249" s="141" t="str">
        <f t="shared" si="87"/>
        <v>000000000000000</v>
      </c>
      <c r="AW249" s="165" t="str">
        <f t="shared" si="75"/>
        <v>PES</v>
      </c>
      <c r="AX249" s="141" t="str">
        <f t="shared" si="88"/>
        <v>0000000000</v>
      </c>
      <c r="AY249" s="142">
        <f t="shared" si="89"/>
        <v>0</v>
      </c>
      <c r="AZ249" s="142">
        <f t="shared" si="89"/>
        <v>0</v>
      </c>
      <c r="BA249" s="141" t="str">
        <f t="shared" si="90"/>
        <v>000000000000000</v>
      </c>
      <c r="BB249" s="141" t="str">
        <f t="shared" si="91"/>
        <v>20210511</v>
      </c>
      <c r="BE249" s="141" t="str">
        <f t="shared" si="92"/>
        <v>000000000000000</v>
      </c>
      <c r="BF249" s="144" t="str">
        <f t="shared" si="92"/>
        <v>000000000000000</v>
      </c>
      <c r="BG249" s="80" t="str">
        <f t="shared" si="93"/>
        <v>0002</v>
      </c>
      <c r="BH249" t="str">
        <f t="shared" si="94"/>
        <v>000000000000000</v>
      </c>
      <c r="BI249" s="170">
        <v>240</v>
      </c>
      <c r="BJ249" s="156">
        <v>100140877</v>
      </c>
      <c r="BK249" s="156">
        <v>200041234</v>
      </c>
      <c r="BL249" s="156" t="s">
        <v>314</v>
      </c>
      <c r="BM249" s="161">
        <v>5550</v>
      </c>
      <c r="BN249" s="157">
        <v>44327</v>
      </c>
      <c r="BO249" s="156">
        <v>53305689</v>
      </c>
      <c r="BQ249">
        <f t="shared" si="95"/>
        <v>41234</v>
      </c>
    </row>
    <row r="250" spans="1:69">
      <c r="A250" s="181">
        <v>241</v>
      </c>
      <c r="B250" s="162">
        <v>44327</v>
      </c>
      <c r="C250" s="130">
        <v>15</v>
      </c>
      <c r="D250" s="131">
        <v>2</v>
      </c>
      <c r="E250">
        <v>41235</v>
      </c>
      <c r="F250">
        <v>41235</v>
      </c>
      <c r="G250" s="133">
        <v>80</v>
      </c>
      <c r="I250" s="169" t="s">
        <v>315</v>
      </c>
      <c r="J250" s="161">
        <v>5550</v>
      </c>
      <c r="R250" s="133" t="s">
        <v>72</v>
      </c>
      <c r="W250" s="162">
        <v>44327</v>
      </c>
      <c r="AB250" s="168" t="s">
        <v>1</v>
      </c>
      <c r="AD250" s="163" t="str">
        <f t="shared" si="76"/>
        <v>202105110150000200000000000000041235000000000000000412358000000000000000000000GIMENEZ SERRA Oriana          000000000555000000000000000000000000000000000000000000000000000000000000000000000000000000000000000000000000000000000000PES00000000000000000000000000020210511</v>
      </c>
      <c r="AE250" s="164" t="str">
        <f t="shared" si="77"/>
        <v>0150000200000000000000041235Exento</v>
      </c>
      <c r="AF250" s="170">
        <v>241</v>
      </c>
      <c r="AG250" s="141" t="str">
        <f t="shared" si="78"/>
        <v>20210511</v>
      </c>
      <c r="AH250" s="141" t="str">
        <f t="shared" si="79"/>
        <v>015</v>
      </c>
      <c r="AI250" s="141" t="str">
        <f t="shared" si="80"/>
        <v>00002</v>
      </c>
      <c r="AJ250" s="141" t="str">
        <f t="shared" si="81"/>
        <v>00000000000000041235</v>
      </c>
      <c r="AK250" s="141" t="str">
        <f t="shared" si="82"/>
        <v>00000000000000041235</v>
      </c>
      <c r="AL250" s="165" t="str">
        <f t="shared" si="83"/>
        <v>80</v>
      </c>
      <c r="AM250" s="141" t="str">
        <f t="shared" si="84"/>
        <v>00000000000000000000</v>
      </c>
      <c r="AN250" s="143" t="str">
        <f t="shared" si="85"/>
        <v xml:space="preserve">GIMENEZ SERRA Oriana          </v>
      </c>
      <c r="AO250" s="141" t="str">
        <f t="shared" si="86"/>
        <v>000000000555000</v>
      </c>
      <c r="AP250" s="141" t="str">
        <f t="shared" si="86"/>
        <v>000000000000000</v>
      </c>
      <c r="AQ250" s="141" t="str">
        <f t="shared" si="86"/>
        <v>000000000000000</v>
      </c>
      <c r="AR250" s="141" t="str">
        <f t="shared" si="86"/>
        <v>000000000000000</v>
      </c>
      <c r="AS250" s="141" t="str">
        <f t="shared" si="87"/>
        <v>000000000000000</v>
      </c>
      <c r="AT250" s="141" t="str">
        <f t="shared" si="87"/>
        <v>000000000000000</v>
      </c>
      <c r="AU250" s="141" t="str">
        <f t="shared" si="87"/>
        <v>000000000000000</v>
      </c>
      <c r="AV250" s="141" t="str">
        <f t="shared" si="87"/>
        <v>000000000000000</v>
      </c>
      <c r="AW250" s="165" t="str">
        <f t="shared" si="75"/>
        <v>PES</v>
      </c>
      <c r="AX250" s="141" t="str">
        <f t="shared" si="88"/>
        <v>0000000000</v>
      </c>
      <c r="AY250" s="142">
        <f t="shared" si="89"/>
        <v>0</v>
      </c>
      <c r="AZ250" s="142">
        <f t="shared" si="89"/>
        <v>0</v>
      </c>
      <c r="BA250" s="141" t="str">
        <f t="shared" si="90"/>
        <v>000000000000000</v>
      </c>
      <c r="BB250" s="141" t="str">
        <f t="shared" si="91"/>
        <v>20210511</v>
      </c>
      <c r="BE250" s="141" t="str">
        <f t="shared" si="92"/>
        <v>000000000000000</v>
      </c>
      <c r="BF250" s="144" t="str">
        <f t="shared" si="92"/>
        <v>000000000000000</v>
      </c>
      <c r="BG250" s="80" t="str">
        <f t="shared" si="93"/>
        <v>0002</v>
      </c>
      <c r="BH250" t="str">
        <f t="shared" si="94"/>
        <v>000000000000000</v>
      </c>
      <c r="BI250" s="170">
        <v>241</v>
      </c>
      <c r="BJ250" s="156">
        <v>100140901</v>
      </c>
      <c r="BK250" s="156">
        <v>200041235</v>
      </c>
      <c r="BL250" s="156" t="s">
        <v>315</v>
      </c>
      <c r="BM250" s="161">
        <v>5550</v>
      </c>
      <c r="BN250" s="157">
        <v>44327</v>
      </c>
      <c r="BO250" s="156">
        <v>52699512</v>
      </c>
      <c r="BQ250">
        <f t="shared" si="95"/>
        <v>41235</v>
      </c>
    </row>
    <row r="251" spans="1:69">
      <c r="A251" s="182">
        <v>242</v>
      </c>
      <c r="B251" s="162">
        <v>44327</v>
      </c>
      <c r="C251" s="130">
        <v>15</v>
      </c>
      <c r="D251" s="131">
        <v>2</v>
      </c>
      <c r="E251">
        <v>41236</v>
      </c>
      <c r="F251">
        <v>41236</v>
      </c>
      <c r="G251" s="133">
        <v>80</v>
      </c>
      <c r="I251" s="169" t="s">
        <v>316</v>
      </c>
      <c r="J251" s="161">
        <v>5500</v>
      </c>
      <c r="R251" s="133" t="s">
        <v>72</v>
      </c>
      <c r="W251" s="162">
        <v>44327</v>
      </c>
      <c r="AB251" s="168" t="s">
        <v>1</v>
      </c>
      <c r="AD251" s="163" t="str">
        <f t="shared" si="76"/>
        <v>202105110150000200000000000000041236000000000000000412368000000000000000000000RIOS Juana Morena             000000000550000000000000000000000000000000000000000000000000000000000000000000000000000000000000000000000000000000000000PES00000000000000000000000000020210511</v>
      </c>
      <c r="AE251" s="164" t="str">
        <f t="shared" si="77"/>
        <v>0150000200000000000000041236Exento</v>
      </c>
      <c r="AF251" s="170">
        <v>242</v>
      </c>
      <c r="AG251" s="141" t="str">
        <f t="shared" si="78"/>
        <v>20210511</v>
      </c>
      <c r="AH251" s="141" t="str">
        <f t="shared" si="79"/>
        <v>015</v>
      </c>
      <c r="AI251" s="141" t="str">
        <f t="shared" si="80"/>
        <v>00002</v>
      </c>
      <c r="AJ251" s="141" t="str">
        <f t="shared" si="81"/>
        <v>00000000000000041236</v>
      </c>
      <c r="AK251" s="141" t="str">
        <f t="shared" si="82"/>
        <v>00000000000000041236</v>
      </c>
      <c r="AL251" s="165" t="str">
        <f t="shared" si="83"/>
        <v>80</v>
      </c>
      <c r="AM251" s="141" t="str">
        <f t="shared" si="84"/>
        <v>00000000000000000000</v>
      </c>
      <c r="AN251" s="143" t="str">
        <f t="shared" si="85"/>
        <v xml:space="preserve">RIOS Juana Morena             </v>
      </c>
      <c r="AO251" s="141" t="str">
        <f t="shared" si="86"/>
        <v>000000000550000</v>
      </c>
      <c r="AP251" s="141" t="str">
        <f t="shared" si="86"/>
        <v>000000000000000</v>
      </c>
      <c r="AQ251" s="141" t="str">
        <f t="shared" si="86"/>
        <v>000000000000000</v>
      </c>
      <c r="AR251" s="141" t="str">
        <f t="shared" si="86"/>
        <v>000000000000000</v>
      </c>
      <c r="AS251" s="141" t="str">
        <f t="shared" si="87"/>
        <v>000000000000000</v>
      </c>
      <c r="AT251" s="141" t="str">
        <f t="shared" si="87"/>
        <v>000000000000000</v>
      </c>
      <c r="AU251" s="141" t="str">
        <f t="shared" si="87"/>
        <v>000000000000000</v>
      </c>
      <c r="AV251" s="141" t="str">
        <f t="shared" si="87"/>
        <v>000000000000000</v>
      </c>
      <c r="AW251" s="165" t="str">
        <f t="shared" si="75"/>
        <v>PES</v>
      </c>
      <c r="AX251" s="141" t="str">
        <f t="shared" si="88"/>
        <v>0000000000</v>
      </c>
      <c r="AY251" s="142">
        <f t="shared" si="89"/>
        <v>0</v>
      </c>
      <c r="AZ251" s="142">
        <f t="shared" si="89"/>
        <v>0</v>
      </c>
      <c r="BA251" s="141" t="str">
        <f t="shared" si="90"/>
        <v>000000000000000</v>
      </c>
      <c r="BB251" s="141" t="str">
        <f t="shared" si="91"/>
        <v>20210511</v>
      </c>
      <c r="BE251" s="141" t="str">
        <f t="shared" si="92"/>
        <v>000000000000000</v>
      </c>
      <c r="BF251" s="144" t="str">
        <f t="shared" si="92"/>
        <v>000000000000000</v>
      </c>
      <c r="BG251" s="80" t="str">
        <f t="shared" si="93"/>
        <v>0002</v>
      </c>
      <c r="BH251" t="str">
        <f t="shared" si="94"/>
        <v>000000000000000</v>
      </c>
      <c r="BI251" s="170">
        <v>242</v>
      </c>
      <c r="BJ251" s="156">
        <v>100140928</v>
      </c>
      <c r="BK251" s="156">
        <v>200041236</v>
      </c>
      <c r="BL251" s="156" t="s">
        <v>316</v>
      </c>
      <c r="BM251" s="161">
        <v>5500</v>
      </c>
      <c r="BN251" s="157">
        <v>44327</v>
      </c>
      <c r="BO251" s="156">
        <v>50763798</v>
      </c>
      <c r="BQ251">
        <f t="shared" si="95"/>
        <v>41236</v>
      </c>
    </row>
    <row r="252" spans="1:69">
      <c r="A252" s="181">
        <v>243</v>
      </c>
      <c r="B252" s="162">
        <v>44327</v>
      </c>
      <c r="C252" s="130">
        <v>15</v>
      </c>
      <c r="D252" s="131">
        <v>2</v>
      </c>
      <c r="E252">
        <v>41237</v>
      </c>
      <c r="F252">
        <v>41237</v>
      </c>
      <c r="G252" s="133">
        <v>80</v>
      </c>
      <c r="I252" s="169" t="s">
        <v>317</v>
      </c>
      <c r="J252" s="161">
        <v>6150</v>
      </c>
      <c r="R252" s="133" t="s">
        <v>72</v>
      </c>
      <c r="W252" s="162">
        <v>44327</v>
      </c>
      <c r="AB252" s="168" t="s">
        <v>1</v>
      </c>
      <c r="AD252" s="163" t="str">
        <f t="shared" si="76"/>
        <v>202105110150000200000000000000041237000000000000000412378000000000000000000000OJEDA GAETAN Celeste          000000000615000000000000000000000000000000000000000000000000000000000000000000000000000000000000000000000000000000000000PES00000000000000000000000000020210511</v>
      </c>
      <c r="AE252" s="164" t="str">
        <f t="shared" si="77"/>
        <v>0150000200000000000000041237Exento</v>
      </c>
      <c r="AF252" s="170">
        <v>243</v>
      </c>
      <c r="AG252" s="141" t="str">
        <f t="shared" si="78"/>
        <v>20210511</v>
      </c>
      <c r="AH252" s="141" t="str">
        <f t="shared" si="79"/>
        <v>015</v>
      </c>
      <c r="AI252" s="141" t="str">
        <f t="shared" si="80"/>
        <v>00002</v>
      </c>
      <c r="AJ252" s="141" t="str">
        <f t="shared" si="81"/>
        <v>00000000000000041237</v>
      </c>
      <c r="AK252" s="141" t="str">
        <f t="shared" si="82"/>
        <v>00000000000000041237</v>
      </c>
      <c r="AL252" s="165" t="str">
        <f t="shared" si="83"/>
        <v>80</v>
      </c>
      <c r="AM252" s="141" t="str">
        <f t="shared" si="84"/>
        <v>00000000000000000000</v>
      </c>
      <c r="AN252" s="143" t="str">
        <f t="shared" si="85"/>
        <v xml:space="preserve">OJEDA GAETAN Celeste          </v>
      </c>
      <c r="AO252" s="141" t="str">
        <f t="shared" si="86"/>
        <v>000000000615000</v>
      </c>
      <c r="AP252" s="141" t="str">
        <f t="shared" si="86"/>
        <v>000000000000000</v>
      </c>
      <c r="AQ252" s="141" t="str">
        <f t="shared" si="86"/>
        <v>000000000000000</v>
      </c>
      <c r="AR252" s="141" t="str">
        <f t="shared" si="86"/>
        <v>000000000000000</v>
      </c>
      <c r="AS252" s="141" t="str">
        <f t="shared" si="87"/>
        <v>000000000000000</v>
      </c>
      <c r="AT252" s="141" t="str">
        <f t="shared" si="87"/>
        <v>000000000000000</v>
      </c>
      <c r="AU252" s="141" t="str">
        <f t="shared" si="87"/>
        <v>000000000000000</v>
      </c>
      <c r="AV252" s="141" t="str">
        <f t="shared" si="87"/>
        <v>000000000000000</v>
      </c>
      <c r="AW252" s="165" t="str">
        <f t="shared" si="75"/>
        <v>PES</v>
      </c>
      <c r="AX252" s="141" t="str">
        <f t="shared" si="88"/>
        <v>0000000000</v>
      </c>
      <c r="AY252" s="142">
        <f t="shared" si="89"/>
        <v>0</v>
      </c>
      <c r="AZ252" s="142">
        <f t="shared" si="89"/>
        <v>0</v>
      </c>
      <c r="BA252" s="141" t="str">
        <f t="shared" si="90"/>
        <v>000000000000000</v>
      </c>
      <c r="BB252" s="141" t="str">
        <f t="shared" si="91"/>
        <v>20210511</v>
      </c>
      <c r="BE252" s="141" t="str">
        <f t="shared" si="92"/>
        <v>000000000000000</v>
      </c>
      <c r="BF252" s="144" t="str">
        <f t="shared" si="92"/>
        <v>000000000000000</v>
      </c>
      <c r="BG252" s="80" t="str">
        <f t="shared" si="93"/>
        <v>0002</v>
      </c>
      <c r="BH252" t="str">
        <f t="shared" si="94"/>
        <v>000000000000000</v>
      </c>
      <c r="BI252" s="170">
        <v>243</v>
      </c>
      <c r="BJ252" s="156">
        <v>100140976</v>
      </c>
      <c r="BK252" s="156">
        <v>200041237</v>
      </c>
      <c r="BL252" s="156" t="s">
        <v>317</v>
      </c>
      <c r="BM252" s="161">
        <v>6150</v>
      </c>
      <c r="BN252" s="157">
        <v>44327</v>
      </c>
      <c r="BO252" s="156">
        <v>49120562</v>
      </c>
      <c r="BQ252">
        <f t="shared" si="95"/>
        <v>41237</v>
      </c>
    </row>
    <row r="253" spans="1:69">
      <c r="A253" s="182">
        <v>244</v>
      </c>
      <c r="B253" s="162">
        <v>44327</v>
      </c>
      <c r="C253" s="130">
        <v>15</v>
      </c>
      <c r="D253" s="131">
        <v>2</v>
      </c>
      <c r="E253">
        <v>41238</v>
      </c>
      <c r="F253">
        <v>41238</v>
      </c>
      <c r="G253" s="133">
        <v>80</v>
      </c>
      <c r="I253" s="169" t="s">
        <v>318</v>
      </c>
      <c r="J253" s="161">
        <v>6150</v>
      </c>
      <c r="R253" s="133" t="s">
        <v>72</v>
      </c>
      <c r="W253" s="162">
        <v>44327</v>
      </c>
      <c r="AB253" s="168" t="s">
        <v>1</v>
      </c>
      <c r="AD253" s="163" t="str">
        <f t="shared" si="76"/>
        <v>202105110150000200000000000000041238000000000000000412388000000000000000000000VAZQUEZ Abel                  000000000615000000000000000000000000000000000000000000000000000000000000000000000000000000000000000000000000000000000000PES00000000000000000000000000020210511</v>
      </c>
      <c r="AE253" s="164" t="str">
        <f t="shared" si="77"/>
        <v>0150000200000000000000041238Exento</v>
      </c>
      <c r="AF253" s="170">
        <v>244</v>
      </c>
      <c r="AG253" s="141" t="str">
        <f t="shared" si="78"/>
        <v>20210511</v>
      </c>
      <c r="AH253" s="141" t="str">
        <f t="shared" si="79"/>
        <v>015</v>
      </c>
      <c r="AI253" s="141" t="str">
        <f t="shared" si="80"/>
        <v>00002</v>
      </c>
      <c r="AJ253" s="141" t="str">
        <f t="shared" si="81"/>
        <v>00000000000000041238</v>
      </c>
      <c r="AK253" s="141" t="str">
        <f t="shared" si="82"/>
        <v>00000000000000041238</v>
      </c>
      <c r="AL253" s="165" t="str">
        <f t="shared" si="83"/>
        <v>80</v>
      </c>
      <c r="AM253" s="141" t="str">
        <f t="shared" si="84"/>
        <v>00000000000000000000</v>
      </c>
      <c r="AN253" s="143" t="str">
        <f t="shared" si="85"/>
        <v xml:space="preserve">VAZQUEZ Abel                  </v>
      </c>
      <c r="AO253" s="141" t="str">
        <f t="shared" si="86"/>
        <v>000000000615000</v>
      </c>
      <c r="AP253" s="141" t="str">
        <f t="shared" si="86"/>
        <v>000000000000000</v>
      </c>
      <c r="AQ253" s="141" t="str">
        <f t="shared" si="86"/>
        <v>000000000000000</v>
      </c>
      <c r="AR253" s="141" t="str">
        <f t="shared" si="86"/>
        <v>000000000000000</v>
      </c>
      <c r="AS253" s="141" t="str">
        <f t="shared" si="87"/>
        <v>000000000000000</v>
      </c>
      <c r="AT253" s="141" t="str">
        <f t="shared" si="87"/>
        <v>000000000000000</v>
      </c>
      <c r="AU253" s="141" t="str">
        <f t="shared" si="87"/>
        <v>000000000000000</v>
      </c>
      <c r="AV253" s="141" t="str">
        <f t="shared" si="87"/>
        <v>000000000000000</v>
      </c>
      <c r="AW253" s="165" t="str">
        <f t="shared" si="75"/>
        <v>PES</v>
      </c>
      <c r="AX253" s="141" t="str">
        <f t="shared" si="88"/>
        <v>0000000000</v>
      </c>
      <c r="AY253" s="142">
        <f t="shared" si="89"/>
        <v>0</v>
      </c>
      <c r="AZ253" s="142">
        <f t="shared" si="89"/>
        <v>0</v>
      </c>
      <c r="BA253" s="141" t="str">
        <f t="shared" si="90"/>
        <v>000000000000000</v>
      </c>
      <c r="BB253" s="141" t="str">
        <f t="shared" si="91"/>
        <v>20210511</v>
      </c>
      <c r="BE253" s="141" t="str">
        <f t="shared" si="92"/>
        <v>000000000000000</v>
      </c>
      <c r="BF253" s="144" t="str">
        <f t="shared" si="92"/>
        <v>000000000000000</v>
      </c>
      <c r="BG253" s="80" t="str">
        <f t="shared" si="93"/>
        <v>0002</v>
      </c>
      <c r="BH253" t="str">
        <f t="shared" si="94"/>
        <v>000000000000000</v>
      </c>
      <c r="BI253" s="170">
        <v>244</v>
      </c>
      <c r="BJ253" s="156">
        <v>100140979</v>
      </c>
      <c r="BK253" s="156">
        <v>200041238</v>
      </c>
      <c r="BL253" s="156" t="s">
        <v>318</v>
      </c>
      <c r="BM253" s="161">
        <v>6150</v>
      </c>
      <c r="BN253" s="157">
        <v>44327</v>
      </c>
      <c r="BO253" s="156">
        <v>48176348</v>
      </c>
      <c r="BQ253">
        <f t="shared" si="95"/>
        <v>41238</v>
      </c>
    </row>
    <row r="254" spans="1:69">
      <c r="A254" s="181">
        <v>245</v>
      </c>
      <c r="B254" s="162">
        <v>44327</v>
      </c>
      <c r="C254" s="130">
        <v>15</v>
      </c>
      <c r="D254" s="131">
        <v>2</v>
      </c>
      <c r="E254">
        <v>41239</v>
      </c>
      <c r="F254">
        <v>41239</v>
      </c>
      <c r="G254" s="133">
        <v>80</v>
      </c>
      <c r="I254" s="169" t="s">
        <v>319</v>
      </c>
      <c r="J254" s="161">
        <v>6150</v>
      </c>
      <c r="R254" s="133" t="s">
        <v>72</v>
      </c>
      <c r="W254" s="162">
        <v>44327</v>
      </c>
      <c r="AB254" s="168" t="s">
        <v>1</v>
      </c>
      <c r="AD254" s="163" t="str">
        <f t="shared" si="76"/>
        <v>202105110150000200000000000000041239000000000000000412398000000000000000000000GIMENEZ SERRA Tiziano         000000000615000000000000000000000000000000000000000000000000000000000000000000000000000000000000000000000000000000000000PES00000000000000000000000000020210511</v>
      </c>
      <c r="AE254" s="164" t="str">
        <f t="shared" si="77"/>
        <v>0150000200000000000000041239Exento</v>
      </c>
      <c r="AF254" s="170">
        <v>245</v>
      </c>
      <c r="AG254" s="141" t="str">
        <f t="shared" si="78"/>
        <v>20210511</v>
      </c>
      <c r="AH254" s="141" t="str">
        <f t="shared" si="79"/>
        <v>015</v>
      </c>
      <c r="AI254" s="141" t="str">
        <f t="shared" si="80"/>
        <v>00002</v>
      </c>
      <c r="AJ254" s="141" t="str">
        <f t="shared" si="81"/>
        <v>00000000000000041239</v>
      </c>
      <c r="AK254" s="141" t="str">
        <f t="shared" si="82"/>
        <v>00000000000000041239</v>
      </c>
      <c r="AL254" s="165" t="str">
        <f t="shared" si="83"/>
        <v>80</v>
      </c>
      <c r="AM254" s="141" t="str">
        <f t="shared" si="84"/>
        <v>00000000000000000000</v>
      </c>
      <c r="AN254" s="143" t="str">
        <f t="shared" si="85"/>
        <v xml:space="preserve">GIMENEZ SERRA Tiziano         </v>
      </c>
      <c r="AO254" s="141" t="str">
        <f t="shared" si="86"/>
        <v>000000000615000</v>
      </c>
      <c r="AP254" s="141" t="str">
        <f t="shared" si="86"/>
        <v>000000000000000</v>
      </c>
      <c r="AQ254" s="141" t="str">
        <f t="shared" si="86"/>
        <v>000000000000000</v>
      </c>
      <c r="AR254" s="141" t="str">
        <f t="shared" si="86"/>
        <v>000000000000000</v>
      </c>
      <c r="AS254" s="141" t="str">
        <f t="shared" si="87"/>
        <v>000000000000000</v>
      </c>
      <c r="AT254" s="141" t="str">
        <f t="shared" si="87"/>
        <v>000000000000000</v>
      </c>
      <c r="AU254" s="141" t="str">
        <f t="shared" si="87"/>
        <v>000000000000000</v>
      </c>
      <c r="AV254" s="141" t="str">
        <f t="shared" si="87"/>
        <v>000000000000000</v>
      </c>
      <c r="AW254" s="165" t="str">
        <f t="shared" si="75"/>
        <v>PES</v>
      </c>
      <c r="AX254" s="141" t="str">
        <f t="shared" si="88"/>
        <v>0000000000</v>
      </c>
      <c r="AY254" s="142">
        <f t="shared" si="89"/>
        <v>0</v>
      </c>
      <c r="AZ254" s="142">
        <f t="shared" si="89"/>
        <v>0</v>
      </c>
      <c r="BA254" s="141" t="str">
        <f t="shared" si="90"/>
        <v>000000000000000</v>
      </c>
      <c r="BB254" s="141" t="str">
        <f t="shared" si="91"/>
        <v>20210511</v>
      </c>
      <c r="BE254" s="141" t="str">
        <f t="shared" si="92"/>
        <v>000000000000000</v>
      </c>
      <c r="BF254" s="144" t="str">
        <f t="shared" si="92"/>
        <v>000000000000000</v>
      </c>
      <c r="BG254" s="80" t="str">
        <f t="shared" si="93"/>
        <v>0002</v>
      </c>
      <c r="BH254" t="str">
        <f t="shared" si="94"/>
        <v>000000000000000</v>
      </c>
      <c r="BI254" s="170">
        <v>245</v>
      </c>
      <c r="BJ254" s="156">
        <v>100141003</v>
      </c>
      <c r="BK254" s="156">
        <v>200041239</v>
      </c>
      <c r="BL254" s="156" t="s">
        <v>319</v>
      </c>
      <c r="BM254" s="161">
        <v>6150</v>
      </c>
      <c r="BN254" s="157">
        <v>44327</v>
      </c>
      <c r="BO254" s="156">
        <v>48390462</v>
      </c>
      <c r="BQ254">
        <f t="shared" si="95"/>
        <v>41239</v>
      </c>
    </row>
    <row r="255" spans="1:69">
      <c r="A255" s="182">
        <v>246</v>
      </c>
      <c r="B255" s="162">
        <v>44327</v>
      </c>
      <c r="C255" s="130">
        <v>15</v>
      </c>
      <c r="D255" s="131">
        <v>2</v>
      </c>
      <c r="E255">
        <v>41240</v>
      </c>
      <c r="F255">
        <v>41240</v>
      </c>
      <c r="G255" s="133">
        <v>80</v>
      </c>
      <c r="I255" s="169" t="s">
        <v>320</v>
      </c>
      <c r="J255" s="161">
        <v>6150</v>
      </c>
      <c r="R255" s="133" t="s">
        <v>72</v>
      </c>
      <c r="W255" s="162">
        <v>44327</v>
      </c>
      <c r="AB255" s="168" t="s">
        <v>1</v>
      </c>
      <c r="AD255" s="163" t="str">
        <f t="shared" si="76"/>
        <v>202105110150000200000000000000041240000000000000000412408000000000000000000000DURE DURE JUNIOR              000000000615000000000000000000000000000000000000000000000000000000000000000000000000000000000000000000000000000000000000PES00000000000000000000000000020210511</v>
      </c>
      <c r="AE255" s="164" t="str">
        <f t="shared" si="77"/>
        <v>0150000200000000000000041240Exento</v>
      </c>
      <c r="AF255" s="170">
        <v>246</v>
      </c>
      <c r="AG255" s="141" t="str">
        <f t="shared" si="78"/>
        <v>20210511</v>
      </c>
      <c r="AH255" s="141" t="str">
        <f t="shared" si="79"/>
        <v>015</v>
      </c>
      <c r="AI255" s="141" t="str">
        <f t="shared" si="80"/>
        <v>00002</v>
      </c>
      <c r="AJ255" s="141" t="str">
        <f t="shared" si="81"/>
        <v>00000000000000041240</v>
      </c>
      <c r="AK255" s="141" t="str">
        <f t="shared" si="82"/>
        <v>00000000000000041240</v>
      </c>
      <c r="AL255" s="165" t="str">
        <f t="shared" si="83"/>
        <v>80</v>
      </c>
      <c r="AM255" s="141" t="str">
        <f t="shared" si="84"/>
        <v>00000000000000000000</v>
      </c>
      <c r="AN255" s="143" t="str">
        <f t="shared" si="85"/>
        <v xml:space="preserve">DURE DURE JUNIOR              </v>
      </c>
      <c r="AO255" s="141" t="str">
        <f t="shared" si="86"/>
        <v>000000000615000</v>
      </c>
      <c r="AP255" s="141" t="str">
        <f t="shared" si="86"/>
        <v>000000000000000</v>
      </c>
      <c r="AQ255" s="141" t="str">
        <f t="shared" si="86"/>
        <v>000000000000000</v>
      </c>
      <c r="AR255" s="141" t="str">
        <f t="shared" si="86"/>
        <v>000000000000000</v>
      </c>
      <c r="AS255" s="141" t="str">
        <f t="shared" si="87"/>
        <v>000000000000000</v>
      </c>
      <c r="AT255" s="141" t="str">
        <f t="shared" si="87"/>
        <v>000000000000000</v>
      </c>
      <c r="AU255" s="141" t="str">
        <f t="shared" si="87"/>
        <v>000000000000000</v>
      </c>
      <c r="AV255" s="141" t="str">
        <f t="shared" si="87"/>
        <v>000000000000000</v>
      </c>
      <c r="AW255" s="165" t="str">
        <f t="shared" si="75"/>
        <v>PES</v>
      </c>
      <c r="AX255" s="141" t="str">
        <f t="shared" si="88"/>
        <v>0000000000</v>
      </c>
      <c r="AY255" s="142">
        <f t="shared" si="89"/>
        <v>0</v>
      </c>
      <c r="AZ255" s="142">
        <f t="shared" si="89"/>
        <v>0</v>
      </c>
      <c r="BA255" s="141" t="str">
        <f t="shared" si="90"/>
        <v>000000000000000</v>
      </c>
      <c r="BB255" s="141" t="str">
        <f t="shared" si="91"/>
        <v>20210511</v>
      </c>
      <c r="BE255" s="141" t="str">
        <f t="shared" si="92"/>
        <v>000000000000000</v>
      </c>
      <c r="BF255" s="144" t="str">
        <f t="shared" si="92"/>
        <v>000000000000000</v>
      </c>
      <c r="BG255" s="80" t="str">
        <f t="shared" si="93"/>
        <v>0002</v>
      </c>
      <c r="BH255" t="str">
        <f t="shared" si="94"/>
        <v>000000000000000</v>
      </c>
      <c r="BI255" s="170">
        <v>246</v>
      </c>
      <c r="BJ255" s="156">
        <v>100141044</v>
      </c>
      <c r="BK255" s="156">
        <v>200041240</v>
      </c>
      <c r="BL255" s="156" t="s">
        <v>320</v>
      </c>
      <c r="BM255" s="161">
        <v>6150</v>
      </c>
      <c r="BN255" s="157">
        <v>44327</v>
      </c>
      <c r="BO255" s="156">
        <v>95158719</v>
      </c>
      <c r="BQ255">
        <f t="shared" si="95"/>
        <v>41240</v>
      </c>
    </row>
    <row r="256" spans="1:69">
      <c r="A256" s="181">
        <v>247</v>
      </c>
      <c r="B256" s="162">
        <v>44327</v>
      </c>
      <c r="C256" s="130">
        <v>15</v>
      </c>
      <c r="D256" s="131">
        <v>2</v>
      </c>
      <c r="E256">
        <v>41241</v>
      </c>
      <c r="F256">
        <v>41241</v>
      </c>
      <c r="G256" s="133">
        <v>80</v>
      </c>
      <c r="I256" s="169" t="s">
        <v>321</v>
      </c>
      <c r="J256" s="161">
        <v>6500</v>
      </c>
      <c r="R256" s="133" t="s">
        <v>72</v>
      </c>
      <c r="W256" s="162">
        <v>44327</v>
      </c>
      <c r="AB256" s="168" t="s">
        <v>1</v>
      </c>
      <c r="AD256" s="163" t="str">
        <f t="shared" si="76"/>
        <v>202105110150000200000000000000041241000000000000000412418000000000000000000000CARDINAUX Tomas               000000000650000000000000000000000000000000000000000000000000000000000000000000000000000000000000000000000000000000000000PES00000000000000000000000000020210511</v>
      </c>
      <c r="AE256" s="164" t="str">
        <f t="shared" si="77"/>
        <v>0150000200000000000000041241Exento</v>
      </c>
      <c r="AF256" s="170">
        <v>247</v>
      </c>
      <c r="AG256" s="141" t="str">
        <f t="shared" si="78"/>
        <v>20210511</v>
      </c>
      <c r="AH256" s="141" t="str">
        <f t="shared" si="79"/>
        <v>015</v>
      </c>
      <c r="AI256" s="141" t="str">
        <f t="shared" si="80"/>
        <v>00002</v>
      </c>
      <c r="AJ256" s="141" t="str">
        <f t="shared" si="81"/>
        <v>00000000000000041241</v>
      </c>
      <c r="AK256" s="141" t="str">
        <f t="shared" si="82"/>
        <v>00000000000000041241</v>
      </c>
      <c r="AL256" s="165" t="str">
        <f t="shared" si="83"/>
        <v>80</v>
      </c>
      <c r="AM256" s="141" t="str">
        <f t="shared" si="84"/>
        <v>00000000000000000000</v>
      </c>
      <c r="AN256" s="143" t="str">
        <f t="shared" si="85"/>
        <v xml:space="preserve">CARDINAUX Tomas               </v>
      </c>
      <c r="AO256" s="141" t="str">
        <f t="shared" si="86"/>
        <v>000000000650000</v>
      </c>
      <c r="AP256" s="141" t="str">
        <f t="shared" si="86"/>
        <v>000000000000000</v>
      </c>
      <c r="AQ256" s="141" t="str">
        <f t="shared" si="86"/>
        <v>000000000000000</v>
      </c>
      <c r="AR256" s="141" t="str">
        <f t="shared" si="86"/>
        <v>000000000000000</v>
      </c>
      <c r="AS256" s="141" t="str">
        <f t="shared" si="87"/>
        <v>000000000000000</v>
      </c>
      <c r="AT256" s="141" t="str">
        <f t="shared" si="87"/>
        <v>000000000000000</v>
      </c>
      <c r="AU256" s="141" t="str">
        <f t="shared" si="87"/>
        <v>000000000000000</v>
      </c>
      <c r="AV256" s="141" t="str">
        <f t="shared" si="87"/>
        <v>000000000000000</v>
      </c>
      <c r="AW256" s="165" t="str">
        <f t="shared" si="75"/>
        <v>PES</v>
      </c>
      <c r="AX256" s="141" t="str">
        <f t="shared" si="88"/>
        <v>0000000000</v>
      </c>
      <c r="AY256" s="142">
        <f t="shared" si="89"/>
        <v>0</v>
      </c>
      <c r="AZ256" s="142">
        <f t="shared" si="89"/>
        <v>0</v>
      </c>
      <c r="BA256" s="141" t="str">
        <f t="shared" si="90"/>
        <v>000000000000000</v>
      </c>
      <c r="BB256" s="141" t="str">
        <f t="shared" si="91"/>
        <v>20210511</v>
      </c>
      <c r="BE256" s="141" t="str">
        <f t="shared" si="92"/>
        <v>000000000000000</v>
      </c>
      <c r="BF256" s="144" t="str">
        <f t="shared" si="92"/>
        <v>000000000000000</v>
      </c>
      <c r="BG256" s="80" t="str">
        <f t="shared" si="93"/>
        <v>0002</v>
      </c>
      <c r="BH256" t="str">
        <f t="shared" si="94"/>
        <v>000000000000000</v>
      </c>
      <c r="BI256" s="170">
        <v>247</v>
      </c>
      <c r="BJ256" s="156">
        <v>100141082</v>
      </c>
      <c r="BK256" s="156">
        <v>200041241</v>
      </c>
      <c r="BL256" s="156" t="s">
        <v>321</v>
      </c>
      <c r="BM256" s="161">
        <v>6500</v>
      </c>
      <c r="BN256" s="157">
        <v>44327</v>
      </c>
      <c r="BO256" s="156">
        <v>46096543</v>
      </c>
      <c r="BQ256">
        <f t="shared" si="95"/>
        <v>41241</v>
      </c>
    </row>
    <row r="257" spans="1:69">
      <c r="A257" s="182">
        <v>248</v>
      </c>
      <c r="B257" s="162">
        <v>44327</v>
      </c>
      <c r="C257" s="130">
        <v>15</v>
      </c>
      <c r="D257" s="131">
        <v>2</v>
      </c>
      <c r="E257">
        <v>41242</v>
      </c>
      <c r="F257">
        <v>41242</v>
      </c>
      <c r="G257" s="133">
        <v>80</v>
      </c>
      <c r="I257" s="169" t="s">
        <v>322</v>
      </c>
      <c r="J257" s="161">
        <v>4900</v>
      </c>
      <c r="R257" s="133" t="s">
        <v>72</v>
      </c>
      <c r="W257" s="162">
        <v>44327</v>
      </c>
      <c r="AB257" s="168" t="s">
        <v>1</v>
      </c>
      <c r="AD257" s="163" t="str">
        <f t="shared" si="76"/>
        <v>202105110150000200000000000000041242000000000000000412428000000000000000000000LEDESMA Mateo                 000000000490000000000000000000000000000000000000000000000000000000000000000000000000000000000000000000000000000000000000PES00000000000000000000000000020210511</v>
      </c>
      <c r="AE257" s="164" t="str">
        <f t="shared" si="77"/>
        <v>0150000200000000000000041242Exento</v>
      </c>
      <c r="AF257" s="170">
        <v>248</v>
      </c>
      <c r="AG257" s="141" t="str">
        <f t="shared" si="78"/>
        <v>20210511</v>
      </c>
      <c r="AH257" s="141" t="str">
        <f t="shared" si="79"/>
        <v>015</v>
      </c>
      <c r="AI257" s="141" t="str">
        <f t="shared" si="80"/>
        <v>00002</v>
      </c>
      <c r="AJ257" s="141" t="str">
        <f t="shared" si="81"/>
        <v>00000000000000041242</v>
      </c>
      <c r="AK257" s="141" t="str">
        <f t="shared" si="82"/>
        <v>00000000000000041242</v>
      </c>
      <c r="AL257" s="165" t="str">
        <f t="shared" si="83"/>
        <v>80</v>
      </c>
      <c r="AM257" s="141" t="str">
        <f t="shared" si="84"/>
        <v>00000000000000000000</v>
      </c>
      <c r="AN257" s="143" t="str">
        <f t="shared" si="85"/>
        <v xml:space="preserve">LEDESMA Mateo                 </v>
      </c>
      <c r="AO257" s="141" t="str">
        <f t="shared" si="86"/>
        <v>000000000490000</v>
      </c>
      <c r="AP257" s="141" t="str">
        <f t="shared" si="86"/>
        <v>000000000000000</v>
      </c>
      <c r="AQ257" s="141" t="str">
        <f t="shared" si="86"/>
        <v>000000000000000</v>
      </c>
      <c r="AR257" s="141" t="str">
        <f t="shared" si="86"/>
        <v>000000000000000</v>
      </c>
      <c r="AS257" s="141" t="str">
        <f t="shared" si="87"/>
        <v>000000000000000</v>
      </c>
      <c r="AT257" s="141" t="str">
        <f t="shared" si="87"/>
        <v>000000000000000</v>
      </c>
      <c r="AU257" s="141" t="str">
        <f t="shared" si="87"/>
        <v>000000000000000</v>
      </c>
      <c r="AV257" s="141" t="str">
        <f t="shared" si="87"/>
        <v>000000000000000</v>
      </c>
      <c r="AW257" s="165" t="str">
        <f t="shared" si="75"/>
        <v>PES</v>
      </c>
      <c r="AX257" s="141" t="str">
        <f t="shared" si="88"/>
        <v>0000000000</v>
      </c>
      <c r="AY257" s="142">
        <f t="shared" si="89"/>
        <v>0</v>
      </c>
      <c r="AZ257" s="142">
        <f t="shared" si="89"/>
        <v>0</v>
      </c>
      <c r="BA257" s="141" t="str">
        <f t="shared" si="90"/>
        <v>000000000000000</v>
      </c>
      <c r="BB257" s="141" t="str">
        <f t="shared" si="91"/>
        <v>20210511</v>
      </c>
      <c r="BE257" s="141" t="str">
        <f t="shared" si="92"/>
        <v>000000000000000</v>
      </c>
      <c r="BF257" s="144" t="str">
        <f t="shared" si="92"/>
        <v>000000000000000</v>
      </c>
      <c r="BG257" s="80" t="str">
        <f t="shared" si="93"/>
        <v>0002</v>
      </c>
      <c r="BH257" t="str">
        <f t="shared" si="94"/>
        <v>000000000000000</v>
      </c>
      <c r="BI257" s="170">
        <v>248</v>
      </c>
      <c r="BJ257" s="156">
        <v>100141138</v>
      </c>
      <c r="BK257" s="156">
        <v>200041242</v>
      </c>
      <c r="BL257" s="156" t="s">
        <v>322</v>
      </c>
      <c r="BM257" s="161">
        <v>4900</v>
      </c>
      <c r="BN257" s="157">
        <v>44327</v>
      </c>
      <c r="BO257" s="156">
        <v>55388122</v>
      </c>
      <c r="BQ257">
        <f t="shared" si="95"/>
        <v>41242</v>
      </c>
    </row>
    <row r="258" spans="1:69">
      <c r="A258" s="181">
        <v>249</v>
      </c>
      <c r="B258" s="162">
        <v>44327</v>
      </c>
      <c r="C258" s="130">
        <v>15</v>
      </c>
      <c r="D258" s="131">
        <v>2</v>
      </c>
      <c r="E258">
        <v>41243</v>
      </c>
      <c r="F258">
        <v>41243</v>
      </c>
      <c r="G258" s="133">
        <v>80</v>
      </c>
      <c r="I258" s="169" t="s">
        <v>323</v>
      </c>
      <c r="J258" s="161">
        <v>5716.5</v>
      </c>
      <c r="R258" s="133" t="s">
        <v>72</v>
      </c>
      <c r="W258" s="162">
        <v>44327</v>
      </c>
      <c r="AB258" s="168" t="s">
        <v>1</v>
      </c>
      <c r="AD258" s="163" t="str">
        <f t="shared" si="76"/>
        <v>202105110150000200000000000000041243000000000000000412438000000000000000000000ALTAMIRANO ALMA               000000000571650000000000000000000000000000000000000000000000000000000000000000000000000000000000000000000000000000000000PES00000000000000000000000000020210511</v>
      </c>
      <c r="AE258" s="164" t="str">
        <f t="shared" si="77"/>
        <v>0150000200000000000000041243Exento</v>
      </c>
      <c r="AF258" s="170">
        <v>249</v>
      </c>
      <c r="AG258" s="141" t="str">
        <f t="shared" si="78"/>
        <v>20210511</v>
      </c>
      <c r="AH258" s="141" t="str">
        <f t="shared" si="79"/>
        <v>015</v>
      </c>
      <c r="AI258" s="141" t="str">
        <f t="shared" si="80"/>
        <v>00002</v>
      </c>
      <c r="AJ258" s="141" t="str">
        <f t="shared" si="81"/>
        <v>00000000000000041243</v>
      </c>
      <c r="AK258" s="141" t="str">
        <f t="shared" si="82"/>
        <v>00000000000000041243</v>
      </c>
      <c r="AL258" s="165" t="str">
        <f t="shared" si="83"/>
        <v>80</v>
      </c>
      <c r="AM258" s="141" t="str">
        <f t="shared" si="84"/>
        <v>00000000000000000000</v>
      </c>
      <c r="AN258" s="143" t="str">
        <f t="shared" si="85"/>
        <v xml:space="preserve">ALTAMIRANO ALMA               </v>
      </c>
      <c r="AO258" s="141" t="str">
        <f t="shared" si="86"/>
        <v>000000000571650</v>
      </c>
      <c r="AP258" s="141" t="str">
        <f t="shared" si="86"/>
        <v>000000000000000</v>
      </c>
      <c r="AQ258" s="141" t="str">
        <f t="shared" si="86"/>
        <v>000000000000000</v>
      </c>
      <c r="AR258" s="141" t="str">
        <f t="shared" si="86"/>
        <v>000000000000000</v>
      </c>
      <c r="AS258" s="141" t="str">
        <f t="shared" si="87"/>
        <v>000000000000000</v>
      </c>
      <c r="AT258" s="141" t="str">
        <f t="shared" si="87"/>
        <v>000000000000000</v>
      </c>
      <c r="AU258" s="141" t="str">
        <f t="shared" si="87"/>
        <v>000000000000000</v>
      </c>
      <c r="AV258" s="141" t="str">
        <f t="shared" si="87"/>
        <v>000000000000000</v>
      </c>
      <c r="AW258" s="165" t="str">
        <f t="shared" si="75"/>
        <v>PES</v>
      </c>
      <c r="AX258" s="141" t="str">
        <f t="shared" si="88"/>
        <v>0000000000</v>
      </c>
      <c r="AY258" s="142">
        <f t="shared" si="89"/>
        <v>0</v>
      </c>
      <c r="AZ258" s="142">
        <f t="shared" si="89"/>
        <v>0</v>
      </c>
      <c r="BA258" s="141" t="str">
        <f t="shared" si="90"/>
        <v>000000000000000</v>
      </c>
      <c r="BB258" s="141" t="str">
        <f t="shared" si="91"/>
        <v>20210511</v>
      </c>
      <c r="BE258" s="141" t="str">
        <f t="shared" si="92"/>
        <v>000000000000000</v>
      </c>
      <c r="BF258" s="144" t="str">
        <f t="shared" si="92"/>
        <v>000000000000000</v>
      </c>
      <c r="BG258" s="80" t="str">
        <f t="shared" si="93"/>
        <v>0002</v>
      </c>
      <c r="BH258" t="str">
        <f t="shared" si="94"/>
        <v>000000000000000</v>
      </c>
      <c r="BI258" s="170">
        <v>249</v>
      </c>
      <c r="BJ258" s="156">
        <v>100139980</v>
      </c>
      <c r="BK258" s="156">
        <v>200041243</v>
      </c>
      <c r="BL258" s="156" t="s">
        <v>323</v>
      </c>
      <c r="BM258" s="161">
        <v>5716.5</v>
      </c>
      <c r="BN258" s="157">
        <v>44327</v>
      </c>
      <c r="BO258" s="156">
        <v>53955749</v>
      </c>
      <c r="BQ258">
        <f t="shared" si="95"/>
        <v>41243</v>
      </c>
    </row>
    <row r="259" spans="1:69">
      <c r="A259" s="182">
        <v>250</v>
      </c>
      <c r="B259" s="162">
        <v>44327</v>
      </c>
      <c r="C259" s="130">
        <v>15</v>
      </c>
      <c r="D259" s="131">
        <v>2</v>
      </c>
      <c r="E259">
        <v>41244</v>
      </c>
      <c r="F259">
        <v>41244</v>
      </c>
      <c r="G259" s="133">
        <v>80</v>
      </c>
      <c r="I259" s="169" t="s">
        <v>324</v>
      </c>
      <c r="J259" s="161">
        <v>5665</v>
      </c>
      <c r="R259" s="133" t="s">
        <v>72</v>
      </c>
      <c r="W259" s="162">
        <v>44327</v>
      </c>
      <c r="AB259" s="168" t="s">
        <v>1</v>
      </c>
      <c r="AD259" s="163" t="str">
        <f t="shared" si="76"/>
        <v>202105110150000200000000000000041244000000000000000412448000000000000000000000TRINIDAD Renata               000000000566500000000000000000000000000000000000000000000000000000000000000000000000000000000000000000000000000000000000PES00000000000000000000000000020210511</v>
      </c>
      <c r="AE259" s="164" t="str">
        <f t="shared" si="77"/>
        <v>0150000200000000000000041244Exento</v>
      </c>
      <c r="AF259" s="170">
        <v>250</v>
      </c>
      <c r="AG259" s="141" t="str">
        <f t="shared" si="78"/>
        <v>20210511</v>
      </c>
      <c r="AH259" s="141" t="str">
        <f t="shared" si="79"/>
        <v>015</v>
      </c>
      <c r="AI259" s="141" t="str">
        <f t="shared" si="80"/>
        <v>00002</v>
      </c>
      <c r="AJ259" s="141" t="str">
        <f t="shared" si="81"/>
        <v>00000000000000041244</v>
      </c>
      <c r="AK259" s="141" t="str">
        <f t="shared" si="82"/>
        <v>00000000000000041244</v>
      </c>
      <c r="AL259" s="165" t="str">
        <f t="shared" si="83"/>
        <v>80</v>
      </c>
      <c r="AM259" s="141" t="str">
        <f t="shared" si="84"/>
        <v>00000000000000000000</v>
      </c>
      <c r="AN259" s="143" t="str">
        <f t="shared" si="85"/>
        <v xml:space="preserve">TRINIDAD Renata               </v>
      </c>
      <c r="AO259" s="141" t="str">
        <f t="shared" si="86"/>
        <v>000000000566500</v>
      </c>
      <c r="AP259" s="141" t="str">
        <f t="shared" si="86"/>
        <v>000000000000000</v>
      </c>
      <c r="AQ259" s="141" t="str">
        <f t="shared" si="86"/>
        <v>000000000000000</v>
      </c>
      <c r="AR259" s="141" t="str">
        <f t="shared" si="86"/>
        <v>000000000000000</v>
      </c>
      <c r="AS259" s="141" t="str">
        <f t="shared" si="87"/>
        <v>000000000000000</v>
      </c>
      <c r="AT259" s="141" t="str">
        <f t="shared" si="87"/>
        <v>000000000000000</v>
      </c>
      <c r="AU259" s="141" t="str">
        <f t="shared" si="87"/>
        <v>000000000000000</v>
      </c>
      <c r="AV259" s="141" t="str">
        <f t="shared" si="87"/>
        <v>000000000000000</v>
      </c>
      <c r="AW259" s="165" t="str">
        <f t="shared" si="75"/>
        <v>PES</v>
      </c>
      <c r="AX259" s="141" t="str">
        <f t="shared" si="88"/>
        <v>0000000000</v>
      </c>
      <c r="AY259" s="142">
        <f t="shared" si="89"/>
        <v>0</v>
      </c>
      <c r="AZ259" s="142">
        <f t="shared" si="89"/>
        <v>0</v>
      </c>
      <c r="BA259" s="141" t="str">
        <f t="shared" si="90"/>
        <v>000000000000000</v>
      </c>
      <c r="BB259" s="141" t="str">
        <f t="shared" si="91"/>
        <v>20210511</v>
      </c>
      <c r="BE259" s="141" t="str">
        <f t="shared" si="92"/>
        <v>000000000000000</v>
      </c>
      <c r="BF259" s="144" t="str">
        <f t="shared" si="92"/>
        <v>000000000000000</v>
      </c>
      <c r="BG259" s="80" t="str">
        <f t="shared" si="93"/>
        <v>0002</v>
      </c>
      <c r="BH259" t="str">
        <f t="shared" si="94"/>
        <v>000000000000000</v>
      </c>
      <c r="BI259" s="170">
        <v>250</v>
      </c>
      <c r="BJ259" s="156">
        <v>100140163</v>
      </c>
      <c r="BK259" s="156">
        <v>200041244</v>
      </c>
      <c r="BL259" s="156" t="s">
        <v>324</v>
      </c>
      <c r="BM259" s="161">
        <v>5665</v>
      </c>
      <c r="BN259" s="157">
        <v>44327</v>
      </c>
      <c r="BO259" s="156">
        <v>49743752</v>
      </c>
      <c r="BQ259">
        <f t="shared" si="95"/>
        <v>41244</v>
      </c>
    </row>
    <row r="260" spans="1:69">
      <c r="A260" s="181">
        <v>251</v>
      </c>
      <c r="B260" s="162">
        <v>44327</v>
      </c>
      <c r="C260" s="130">
        <v>15</v>
      </c>
      <c r="D260" s="131">
        <v>2</v>
      </c>
      <c r="E260">
        <v>41245</v>
      </c>
      <c r="F260">
        <v>41245</v>
      </c>
      <c r="G260" s="133">
        <v>80</v>
      </c>
      <c r="I260" s="169" t="s">
        <v>325</v>
      </c>
      <c r="J260" s="161">
        <v>6695</v>
      </c>
      <c r="R260" s="133" t="s">
        <v>72</v>
      </c>
      <c r="W260" s="162">
        <v>44327</v>
      </c>
      <c r="AB260" s="168" t="s">
        <v>1</v>
      </c>
      <c r="AD260" s="163" t="str">
        <f t="shared" si="76"/>
        <v>202105110150000200000000000000041245000000000000000412458000000000000000000000YACOBINO Alma                 000000000669500000000000000000000000000000000000000000000000000000000000000000000000000000000000000000000000000000000000PES00000000000000000000000000020210511</v>
      </c>
      <c r="AE260" s="164" t="str">
        <f t="shared" si="77"/>
        <v>0150000200000000000000041245Exento</v>
      </c>
      <c r="AF260" s="170">
        <v>251</v>
      </c>
      <c r="AG260" s="141" t="str">
        <f t="shared" si="78"/>
        <v>20210511</v>
      </c>
      <c r="AH260" s="141" t="str">
        <f t="shared" si="79"/>
        <v>015</v>
      </c>
      <c r="AI260" s="141" t="str">
        <f t="shared" si="80"/>
        <v>00002</v>
      </c>
      <c r="AJ260" s="141" t="str">
        <f t="shared" si="81"/>
        <v>00000000000000041245</v>
      </c>
      <c r="AK260" s="141" t="str">
        <f t="shared" si="82"/>
        <v>00000000000000041245</v>
      </c>
      <c r="AL260" s="165" t="str">
        <f t="shared" si="83"/>
        <v>80</v>
      </c>
      <c r="AM260" s="141" t="str">
        <f t="shared" si="84"/>
        <v>00000000000000000000</v>
      </c>
      <c r="AN260" s="143" t="str">
        <f t="shared" si="85"/>
        <v xml:space="preserve">YACOBINO Alma                 </v>
      </c>
      <c r="AO260" s="141" t="str">
        <f t="shared" si="86"/>
        <v>000000000669500</v>
      </c>
      <c r="AP260" s="141" t="str">
        <f t="shared" si="86"/>
        <v>000000000000000</v>
      </c>
      <c r="AQ260" s="141" t="str">
        <f t="shared" si="86"/>
        <v>000000000000000</v>
      </c>
      <c r="AR260" s="141" t="str">
        <f t="shared" si="86"/>
        <v>000000000000000</v>
      </c>
      <c r="AS260" s="141" t="str">
        <f t="shared" si="87"/>
        <v>000000000000000</v>
      </c>
      <c r="AT260" s="141" t="str">
        <f t="shared" si="87"/>
        <v>000000000000000</v>
      </c>
      <c r="AU260" s="141" t="str">
        <f t="shared" si="87"/>
        <v>000000000000000</v>
      </c>
      <c r="AV260" s="141" t="str">
        <f t="shared" si="87"/>
        <v>000000000000000</v>
      </c>
      <c r="AW260" s="165" t="str">
        <f t="shared" si="75"/>
        <v>PES</v>
      </c>
      <c r="AX260" s="141" t="str">
        <f t="shared" si="88"/>
        <v>0000000000</v>
      </c>
      <c r="AY260" s="142">
        <f t="shared" si="89"/>
        <v>0</v>
      </c>
      <c r="AZ260" s="142">
        <f t="shared" si="89"/>
        <v>0</v>
      </c>
      <c r="BA260" s="141" t="str">
        <f t="shared" si="90"/>
        <v>000000000000000</v>
      </c>
      <c r="BB260" s="141" t="str">
        <f t="shared" si="91"/>
        <v>20210511</v>
      </c>
      <c r="BE260" s="141" t="str">
        <f t="shared" si="92"/>
        <v>000000000000000</v>
      </c>
      <c r="BF260" s="144" t="str">
        <f t="shared" si="92"/>
        <v>000000000000000</v>
      </c>
      <c r="BG260" s="80" t="str">
        <f t="shared" si="93"/>
        <v>0002</v>
      </c>
      <c r="BH260" t="str">
        <f t="shared" si="94"/>
        <v>000000000000000</v>
      </c>
      <c r="BI260" s="170">
        <v>251</v>
      </c>
      <c r="BJ260" s="156">
        <v>100140485</v>
      </c>
      <c r="BK260" s="156">
        <v>200041245</v>
      </c>
      <c r="BL260" s="156" t="s">
        <v>325</v>
      </c>
      <c r="BM260" s="161">
        <v>6695</v>
      </c>
      <c r="BN260" s="157">
        <v>44327</v>
      </c>
      <c r="BO260" s="156">
        <v>45043062</v>
      </c>
      <c r="BQ260">
        <f t="shared" si="95"/>
        <v>41245</v>
      </c>
    </row>
    <row r="261" spans="1:69">
      <c r="A261" s="182">
        <v>252</v>
      </c>
      <c r="B261" s="162">
        <v>44327</v>
      </c>
      <c r="C261" s="130">
        <v>15</v>
      </c>
      <c r="D261" s="131">
        <v>2</v>
      </c>
      <c r="E261">
        <v>41246</v>
      </c>
      <c r="F261">
        <v>41246</v>
      </c>
      <c r="G261" s="133">
        <v>80</v>
      </c>
      <c r="I261" s="169" t="s">
        <v>326</v>
      </c>
      <c r="J261" s="161">
        <v>5716.5</v>
      </c>
      <c r="R261" s="133" t="s">
        <v>72</v>
      </c>
      <c r="W261" s="162">
        <v>44327</v>
      </c>
      <c r="AB261" s="168" t="s">
        <v>1</v>
      </c>
      <c r="AD261" s="163" t="str">
        <f t="shared" si="76"/>
        <v>202105110150000200000000000000041246000000000000000412468000000000000000000000STRACK Agustin                000000000571650000000000000000000000000000000000000000000000000000000000000000000000000000000000000000000000000000000000PES00000000000000000000000000020210511</v>
      </c>
      <c r="AE261" s="164" t="str">
        <f t="shared" si="77"/>
        <v>0150000200000000000000041246Exento</v>
      </c>
      <c r="AF261" s="170">
        <v>252</v>
      </c>
      <c r="AG261" s="141" t="str">
        <f t="shared" si="78"/>
        <v>20210511</v>
      </c>
      <c r="AH261" s="141" t="str">
        <f t="shared" si="79"/>
        <v>015</v>
      </c>
      <c r="AI261" s="141" t="str">
        <f t="shared" si="80"/>
        <v>00002</v>
      </c>
      <c r="AJ261" s="141" t="str">
        <f t="shared" si="81"/>
        <v>00000000000000041246</v>
      </c>
      <c r="AK261" s="141" t="str">
        <f t="shared" si="82"/>
        <v>00000000000000041246</v>
      </c>
      <c r="AL261" s="165" t="str">
        <f t="shared" si="83"/>
        <v>80</v>
      </c>
      <c r="AM261" s="141" t="str">
        <f t="shared" si="84"/>
        <v>00000000000000000000</v>
      </c>
      <c r="AN261" s="143" t="str">
        <f t="shared" si="85"/>
        <v xml:space="preserve">STRACK Agustin                </v>
      </c>
      <c r="AO261" s="141" t="str">
        <f t="shared" si="86"/>
        <v>000000000571650</v>
      </c>
      <c r="AP261" s="141" t="str">
        <f t="shared" si="86"/>
        <v>000000000000000</v>
      </c>
      <c r="AQ261" s="141" t="str">
        <f t="shared" si="86"/>
        <v>000000000000000</v>
      </c>
      <c r="AR261" s="141" t="str">
        <f t="shared" si="86"/>
        <v>000000000000000</v>
      </c>
      <c r="AS261" s="141" t="str">
        <f t="shared" si="87"/>
        <v>000000000000000</v>
      </c>
      <c r="AT261" s="141" t="str">
        <f t="shared" si="87"/>
        <v>000000000000000</v>
      </c>
      <c r="AU261" s="141" t="str">
        <f t="shared" si="87"/>
        <v>000000000000000</v>
      </c>
      <c r="AV261" s="141" t="str">
        <f t="shared" si="87"/>
        <v>000000000000000</v>
      </c>
      <c r="AW261" s="165" t="str">
        <f t="shared" si="75"/>
        <v>PES</v>
      </c>
      <c r="AX261" s="141" t="str">
        <f t="shared" si="88"/>
        <v>0000000000</v>
      </c>
      <c r="AY261" s="142">
        <f t="shared" si="89"/>
        <v>0</v>
      </c>
      <c r="AZ261" s="142">
        <f t="shared" si="89"/>
        <v>0</v>
      </c>
      <c r="BA261" s="141" t="str">
        <f t="shared" si="90"/>
        <v>000000000000000</v>
      </c>
      <c r="BB261" s="141" t="str">
        <f t="shared" si="91"/>
        <v>20210511</v>
      </c>
      <c r="BE261" s="141" t="str">
        <f t="shared" si="92"/>
        <v>000000000000000</v>
      </c>
      <c r="BF261" s="144" t="str">
        <f t="shared" si="92"/>
        <v>000000000000000</v>
      </c>
      <c r="BG261" s="80" t="str">
        <f t="shared" si="93"/>
        <v>0002</v>
      </c>
      <c r="BH261" t="str">
        <f t="shared" si="94"/>
        <v>000000000000000</v>
      </c>
      <c r="BI261" s="170">
        <v>252</v>
      </c>
      <c r="BJ261" s="156">
        <v>100140704</v>
      </c>
      <c r="BK261" s="156">
        <v>200041246</v>
      </c>
      <c r="BL261" s="156" t="s">
        <v>326</v>
      </c>
      <c r="BM261" s="161">
        <v>5716.5</v>
      </c>
      <c r="BN261" s="157">
        <v>44327</v>
      </c>
      <c r="BO261" s="156">
        <v>53140046</v>
      </c>
      <c r="BQ261">
        <f t="shared" si="95"/>
        <v>41246</v>
      </c>
    </row>
    <row r="262" spans="1:69">
      <c r="A262" s="181">
        <v>253</v>
      </c>
      <c r="B262" s="162">
        <v>44327</v>
      </c>
      <c r="C262" s="130">
        <v>15</v>
      </c>
      <c r="D262" s="131">
        <v>2</v>
      </c>
      <c r="E262">
        <v>41247</v>
      </c>
      <c r="F262">
        <v>41247</v>
      </c>
      <c r="G262" s="133">
        <v>80</v>
      </c>
      <c r="I262" s="169" t="s">
        <v>327</v>
      </c>
      <c r="J262" s="161">
        <v>5716.5</v>
      </c>
      <c r="R262" s="133" t="s">
        <v>72</v>
      </c>
      <c r="W262" s="162">
        <v>44327</v>
      </c>
      <c r="AB262" s="168" t="s">
        <v>1</v>
      </c>
      <c r="AD262" s="163" t="str">
        <f t="shared" si="76"/>
        <v>202105110150000200000000000000041247000000000000000412478000000000000000000000STRACK Máximo                 000000000571650000000000000000000000000000000000000000000000000000000000000000000000000000000000000000000000000000000000PES00000000000000000000000000020210511</v>
      </c>
      <c r="AE262" s="164" t="str">
        <f t="shared" si="77"/>
        <v>0150000200000000000000041247Exento</v>
      </c>
      <c r="AF262" s="170">
        <v>253</v>
      </c>
      <c r="AG262" s="141" t="str">
        <f t="shared" si="78"/>
        <v>20210511</v>
      </c>
      <c r="AH262" s="141" t="str">
        <f t="shared" si="79"/>
        <v>015</v>
      </c>
      <c r="AI262" s="141" t="str">
        <f t="shared" si="80"/>
        <v>00002</v>
      </c>
      <c r="AJ262" s="141" t="str">
        <f t="shared" si="81"/>
        <v>00000000000000041247</v>
      </c>
      <c r="AK262" s="141" t="str">
        <f t="shared" si="82"/>
        <v>00000000000000041247</v>
      </c>
      <c r="AL262" s="165" t="str">
        <f t="shared" si="83"/>
        <v>80</v>
      </c>
      <c r="AM262" s="141" t="str">
        <f t="shared" si="84"/>
        <v>00000000000000000000</v>
      </c>
      <c r="AN262" s="143" t="str">
        <f t="shared" si="85"/>
        <v xml:space="preserve">STRACK Máximo                 </v>
      </c>
      <c r="AO262" s="141" t="str">
        <f t="shared" si="86"/>
        <v>000000000571650</v>
      </c>
      <c r="AP262" s="141" t="str">
        <f t="shared" si="86"/>
        <v>000000000000000</v>
      </c>
      <c r="AQ262" s="141" t="str">
        <f t="shared" si="86"/>
        <v>000000000000000</v>
      </c>
      <c r="AR262" s="141" t="str">
        <f t="shared" si="86"/>
        <v>000000000000000</v>
      </c>
      <c r="AS262" s="141" t="str">
        <f t="shared" si="87"/>
        <v>000000000000000</v>
      </c>
      <c r="AT262" s="141" t="str">
        <f t="shared" si="87"/>
        <v>000000000000000</v>
      </c>
      <c r="AU262" s="141" t="str">
        <f t="shared" si="87"/>
        <v>000000000000000</v>
      </c>
      <c r="AV262" s="141" t="str">
        <f t="shared" si="87"/>
        <v>000000000000000</v>
      </c>
      <c r="AW262" s="165" t="str">
        <f t="shared" si="75"/>
        <v>PES</v>
      </c>
      <c r="AX262" s="141" t="str">
        <f t="shared" si="88"/>
        <v>0000000000</v>
      </c>
      <c r="AY262" s="142">
        <f t="shared" si="89"/>
        <v>0</v>
      </c>
      <c r="AZ262" s="142">
        <f t="shared" si="89"/>
        <v>0</v>
      </c>
      <c r="BA262" s="141" t="str">
        <f t="shared" si="90"/>
        <v>000000000000000</v>
      </c>
      <c r="BB262" s="141" t="str">
        <f t="shared" si="91"/>
        <v>20210511</v>
      </c>
      <c r="BE262" s="141" t="str">
        <f t="shared" si="92"/>
        <v>000000000000000</v>
      </c>
      <c r="BF262" s="144" t="str">
        <f t="shared" si="92"/>
        <v>000000000000000</v>
      </c>
      <c r="BG262" s="80" t="str">
        <f t="shared" si="93"/>
        <v>0002</v>
      </c>
      <c r="BH262" t="str">
        <f t="shared" si="94"/>
        <v>000000000000000</v>
      </c>
      <c r="BI262" s="170">
        <v>253</v>
      </c>
      <c r="BJ262" s="156">
        <v>100140705</v>
      </c>
      <c r="BK262" s="156">
        <v>200041247</v>
      </c>
      <c r="BL262" s="156" t="s">
        <v>327</v>
      </c>
      <c r="BM262" s="161">
        <v>5716.5</v>
      </c>
      <c r="BN262" s="157">
        <v>44327</v>
      </c>
      <c r="BO262" s="156">
        <v>53140047</v>
      </c>
      <c r="BQ262">
        <f t="shared" si="95"/>
        <v>41247</v>
      </c>
    </row>
    <row r="263" spans="1:69">
      <c r="A263" s="182">
        <v>254</v>
      </c>
      <c r="B263" s="162">
        <v>44327</v>
      </c>
      <c r="C263" s="130">
        <v>15</v>
      </c>
      <c r="D263" s="131">
        <v>2</v>
      </c>
      <c r="E263">
        <v>41248</v>
      </c>
      <c r="F263">
        <v>41248</v>
      </c>
      <c r="G263" s="133">
        <v>80</v>
      </c>
      <c r="I263" s="169" t="s">
        <v>328</v>
      </c>
      <c r="J263" s="161">
        <v>6695</v>
      </c>
      <c r="R263" s="133" t="s">
        <v>72</v>
      </c>
      <c r="W263" s="162">
        <v>44327</v>
      </c>
      <c r="AB263" s="168" t="s">
        <v>1</v>
      </c>
      <c r="AD263" s="163" t="str">
        <f t="shared" si="76"/>
        <v>202105110150000200000000000000041248000000000000000412488000000000000000000000CABALLERO VALENTIN            000000000669500000000000000000000000000000000000000000000000000000000000000000000000000000000000000000000000000000000000PES00000000000000000000000000020210511</v>
      </c>
      <c r="AE263" s="164" t="str">
        <f t="shared" si="77"/>
        <v>0150000200000000000000041248Exento</v>
      </c>
      <c r="AF263" s="170">
        <v>254</v>
      </c>
      <c r="AG263" s="141" t="str">
        <f t="shared" si="78"/>
        <v>20210511</v>
      </c>
      <c r="AH263" s="141" t="str">
        <f t="shared" si="79"/>
        <v>015</v>
      </c>
      <c r="AI263" s="141" t="str">
        <f t="shared" si="80"/>
        <v>00002</v>
      </c>
      <c r="AJ263" s="141" t="str">
        <f t="shared" si="81"/>
        <v>00000000000000041248</v>
      </c>
      <c r="AK263" s="141" t="str">
        <f t="shared" si="82"/>
        <v>00000000000000041248</v>
      </c>
      <c r="AL263" s="165" t="str">
        <f t="shared" si="83"/>
        <v>80</v>
      </c>
      <c r="AM263" s="141" t="str">
        <f t="shared" si="84"/>
        <v>00000000000000000000</v>
      </c>
      <c r="AN263" s="143" t="str">
        <f t="shared" si="85"/>
        <v xml:space="preserve">CABALLERO VALENTIN            </v>
      </c>
      <c r="AO263" s="141" t="str">
        <f t="shared" si="86"/>
        <v>000000000669500</v>
      </c>
      <c r="AP263" s="141" t="str">
        <f t="shared" si="86"/>
        <v>000000000000000</v>
      </c>
      <c r="AQ263" s="141" t="str">
        <f t="shared" si="86"/>
        <v>000000000000000</v>
      </c>
      <c r="AR263" s="141" t="str">
        <f t="shared" si="86"/>
        <v>000000000000000</v>
      </c>
      <c r="AS263" s="141" t="str">
        <f t="shared" si="87"/>
        <v>000000000000000</v>
      </c>
      <c r="AT263" s="141" t="str">
        <f t="shared" si="87"/>
        <v>000000000000000</v>
      </c>
      <c r="AU263" s="141" t="str">
        <f t="shared" si="87"/>
        <v>000000000000000</v>
      </c>
      <c r="AV263" s="141" t="str">
        <f t="shared" si="87"/>
        <v>000000000000000</v>
      </c>
      <c r="AW263" s="165" t="str">
        <f t="shared" si="75"/>
        <v>PES</v>
      </c>
      <c r="AX263" s="141" t="str">
        <f t="shared" si="88"/>
        <v>0000000000</v>
      </c>
      <c r="AY263" s="142">
        <f t="shared" si="89"/>
        <v>0</v>
      </c>
      <c r="AZ263" s="142">
        <f t="shared" si="89"/>
        <v>0</v>
      </c>
      <c r="BA263" s="141" t="str">
        <f t="shared" si="90"/>
        <v>000000000000000</v>
      </c>
      <c r="BB263" s="141" t="str">
        <f t="shared" si="91"/>
        <v>20210511</v>
      </c>
      <c r="BE263" s="141" t="str">
        <f t="shared" si="92"/>
        <v>000000000000000</v>
      </c>
      <c r="BF263" s="144" t="str">
        <f t="shared" si="92"/>
        <v>000000000000000</v>
      </c>
      <c r="BG263" s="80" t="str">
        <f t="shared" si="93"/>
        <v>0002</v>
      </c>
      <c r="BH263" t="str">
        <f t="shared" si="94"/>
        <v>000000000000000</v>
      </c>
      <c r="BI263" s="170">
        <v>254</v>
      </c>
      <c r="BJ263" s="156">
        <v>100141106</v>
      </c>
      <c r="BK263" s="156">
        <v>200041248</v>
      </c>
      <c r="BL263" s="156" t="s">
        <v>328</v>
      </c>
      <c r="BM263" s="161">
        <v>6695</v>
      </c>
      <c r="BN263" s="157">
        <v>44327</v>
      </c>
      <c r="BO263" s="156">
        <v>45739136</v>
      </c>
      <c r="BQ263">
        <f t="shared" si="95"/>
        <v>41248</v>
      </c>
    </row>
    <row r="264" spans="1:69">
      <c r="A264" s="181">
        <v>255</v>
      </c>
      <c r="B264" s="162">
        <v>44328</v>
      </c>
      <c r="C264" s="130">
        <v>15</v>
      </c>
      <c r="D264" s="131">
        <v>2</v>
      </c>
      <c r="E264">
        <v>41249</v>
      </c>
      <c r="F264">
        <v>41249</v>
      </c>
      <c r="G264" s="133">
        <v>80</v>
      </c>
      <c r="I264" s="169" t="s">
        <v>329</v>
      </c>
      <c r="J264" s="161">
        <v>6500</v>
      </c>
      <c r="R264" s="133" t="s">
        <v>72</v>
      </c>
      <c r="W264" s="162">
        <v>44328</v>
      </c>
      <c r="AB264" s="168" t="s">
        <v>1</v>
      </c>
      <c r="AD264" s="163" t="str">
        <f t="shared" si="76"/>
        <v>202105120150000200000000000000041249000000000000000412498000000000000000000000MASCHERINI Dalila             000000000650000000000000000000000000000000000000000000000000000000000000000000000000000000000000000000000000000000000000PES00000000000000000000000000020210512</v>
      </c>
      <c r="AE264" s="164" t="str">
        <f t="shared" si="77"/>
        <v>0150000200000000000000041249Exento</v>
      </c>
      <c r="AF264" s="170">
        <v>255</v>
      </c>
      <c r="AG264" s="141" t="str">
        <f t="shared" si="78"/>
        <v>20210512</v>
      </c>
      <c r="AH264" s="141" t="str">
        <f t="shared" si="79"/>
        <v>015</v>
      </c>
      <c r="AI264" s="141" t="str">
        <f t="shared" si="80"/>
        <v>00002</v>
      </c>
      <c r="AJ264" s="141" t="str">
        <f t="shared" si="81"/>
        <v>00000000000000041249</v>
      </c>
      <c r="AK264" s="141" t="str">
        <f t="shared" si="82"/>
        <v>00000000000000041249</v>
      </c>
      <c r="AL264" s="165" t="str">
        <f t="shared" si="83"/>
        <v>80</v>
      </c>
      <c r="AM264" s="141" t="str">
        <f t="shared" si="84"/>
        <v>00000000000000000000</v>
      </c>
      <c r="AN264" s="143" t="str">
        <f t="shared" si="85"/>
        <v xml:space="preserve">MASCHERINI Dalila             </v>
      </c>
      <c r="AO264" s="141" t="str">
        <f t="shared" si="86"/>
        <v>000000000650000</v>
      </c>
      <c r="AP264" s="141" t="str">
        <f t="shared" si="86"/>
        <v>000000000000000</v>
      </c>
      <c r="AQ264" s="141" t="str">
        <f t="shared" si="86"/>
        <v>000000000000000</v>
      </c>
      <c r="AR264" s="141" t="str">
        <f t="shared" si="86"/>
        <v>000000000000000</v>
      </c>
      <c r="AS264" s="141" t="str">
        <f t="shared" si="87"/>
        <v>000000000000000</v>
      </c>
      <c r="AT264" s="141" t="str">
        <f t="shared" si="87"/>
        <v>000000000000000</v>
      </c>
      <c r="AU264" s="141" t="str">
        <f t="shared" si="87"/>
        <v>000000000000000</v>
      </c>
      <c r="AV264" s="141" t="str">
        <f t="shared" si="87"/>
        <v>000000000000000</v>
      </c>
      <c r="AW264" s="165" t="str">
        <f t="shared" si="75"/>
        <v>PES</v>
      </c>
      <c r="AX264" s="141" t="str">
        <f t="shared" si="88"/>
        <v>0000000000</v>
      </c>
      <c r="AY264" s="142">
        <f t="shared" si="89"/>
        <v>0</v>
      </c>
      <c r="AZ264" s="142">
        <f t="shared" si="89"/>
        <v>0</v>
      </c>
      <c r="BA264" s="141" t="str">
        <f t="shared" si="90"/>
        <v>000000000000000</v>
      </c>
      <c r="BB264" s="141" t="str">
        <f t="shared" si="91"/>
        <v>20210512</v>
      </c>
      <c r="BE264" s="141" t="str">
        <f t="shared" si="92"/>
        <v>000000000000000</v>
      </c>
      <c r="BF264" s="144" t="str">
        <f t="shared" si="92"/>
        <v>000000000000000</v>
      </c>
      <c r="BG264" s="80" t="str">
        <f t="shared" si="93"/>
        <v>0002</v>
      </c>
      <c r="BH264" t="str">
        <f t="shared" si="94"/>
        <v>000000000000000</v>
      </c>
      <c r="BI264" s="170">
        <v>255</v>
      </c>
      <c r="BJ264" s="156">
        <v>100141118</v>
      </c>
      <c r="BK264" s="156">
        <v>200041249</v>
      </c>
      <c r="BL264" s="156" t="s">
        <v>329</v>
      </c>
      <c r="BM264" s="161">
        <v>6500</v>
      </c>
      <c r="BN264" s="157">
        <v>44328</v>
      </c>
      <c r="BO264" s="156">
        <v>44830383</v>
      </c>
      <c r="BQ264">
        <f t="shared" si="95"/>
        <v>41249</v>
      </c>
    </row>
    <row r="265" spans="1:69">
      <c r="A265" s="182">
        <v>256</v>
      </c>
      <c r="B265" s="162">
        <v>44328</v>
      </c>
      <c r="C265" s="130">
        <v>15</v>
      </c>
      <c r="D265" s="131">
        <v>2</v>
      </c>
      <c r="E265">
        <v>41250</v>
      </c>
      <c r="F265">
        <v>41250</v>
      </c>
      <c r="G265" s="133">
        <v>80</v>
      </c>
      <c r="I265" s="169" t="s">
        <v>330</v>
      </c>
      <c r="J265" s="161">
        <v>6500</v>
      </c>
      <c r="R265" s="133" t="s">
        <v>72</v>
      </c>
      <c r="W265" s="162">
        <v>44328</v>
      </c>
      <c r="AB265" s="168" t="s">
        <v>1</v>
      </c>
      <c r="AD265" s="163" t="str">
        <f t="shared" si="76"/>
        <v>202105120150000200000000000000041250000000000000000412508000000000000000000000GASTAGER Valentina            000000000650000000000000000000000000000000000000000000000000000000000000000000000000000000000000000000000000000000000000PES00000000000000000000000000020210512</v>
      </c>
      <c r="AE265" s="164" t="str">
        <f t="shared" si="77"/>
        <v>0150000200000000000000041250Exento</v>
      </c>
      <c r="AF265" s="170">
        <v>256</v>
      </c>
      <c r="AG265" s="141" t="str">
        <f t="shared" si="78"/>
        <v>20210512</v>
      </c>
      <c r="AH265" s="141" t="str">
        <f t="shared" si="79"/>
        <v>015</v>
      </c>
      <c r="AI265" s="141" t="str">
        <f t="shared" si="80"/>
        <v>00002</v>
      </c>
      <c r="AJ265" s="141" t="str">
        <f t="shared" si="81"/>
        <v>00000000000000041250</v>
      </c>
      <c r="AK265" s="141" t="str">
        <f t="shared" si="82"/>
        <v>00000000000000041250</v>
      </c>
      <c r="AL265" s="165" t="str">
        <f t="shared" si="83"/>
        <v>80</v>
      </c>
      <c r="AM265" s="141" t="str">
        <f t="shared" si="84"/>
        <v>00000000000000000000</v>
      </c>
      <c r="AN265" s="143" t="str">
        <f t="shared" si="85"/>
        <v xml:space="preserve">GASTAGER Valentina            </v>
      </c>
      <c r="AO265" s="141" t="str">
        <f t="shared" si="86"/>
        <v>000000000650000</v>
      </c>
      <c r="AP265" s="141" t="str">
        <f t="shared" si="86"/>
        <v>000000000000000</v>
      </c>
      <c r="AQ265" s="141" t="str">
        <f t="shared" si="86"/>
        <v>000000000000000</v>
      </c>
      <c r="AR265" s="141" t="str">
        <f t="shared" si="86"/>
        <v>000000000000000</v>
      </c>
      <c r="AS265" s="141" t="str">
        <f t="shared" si="87"/>
        <v>000000000000000</v>
      </c>
      <c r="AT265" s="141" t="str">
        <f t="shared" si="87"/>
        <v>000000000000000</v>
      </c>
      <c r="AU265" s="141" t="str">
        <f t="shared" si="87"/>
        <v>000000000000000</v>
      </c>
      <c r="AV265" s="141" t="str">
        <f t="shared" si="87"/>
        <v>000000000000000</v>
      </c>
      <c r="AW265" s="165" t="str">
        <f t="shared" si="75"/>
        <v>PES</v>
      </c>
      <c r="AX265" s="141" t="str">
        <f t="shared" si="88"/>
        <v>0000000000</v>
      </c>
      <c r="AY265" s="142">
        <f t="shared" si="89"/>
        <v>0</v>
      </c>
      <c r="AZ265" s="142">
        <f t="shared" si="89"/>
        <v>0</v>
      </c>
      <c r="BA265" s="141" t="str">
        <f t="shared" si="90"/>
        <v>000000000000000</v>
      </c>
      <c r="BB265" s="141" t="str">
        <f t="shared" si="91"/>
        <v>20210512</v>
      </c>
      <c r="BE265" s="141" t="str">
        <f t="shared" si="92"/>
        <v>000000000000000</v>
      </c>
      <c r="BF265" s="144" t="str">
        <f t="shared" si="92"/>
        <v>000000000000000</v>
      </c>
      <c r="BG265" s="80" t="str">
        <f t="shared" si="93"/>
        <v>0002</v>
      </c>
      <c r="BH265" t="str">
        <f t="shared" si="94"/>
        <v>000000000000000</v>
      </c>
      <c r="BI265" s="170">
        <v>256</v>
      </c>
      <c r="BJ265" s="156">
        <v>100141115</v>
      </c>
      <c r="BK265" s="156">
        <v>200041250</v>
      </c>
      <c r="BL265" s="156" t="s">
        <v>330</v>
      </c>
      <c r="BM265" s="161">
        <v>6500</v>
      </c>
      <c r="BN265" s="157">
        <v>44328</v>
      </c>
      <c r="BO265" s="156">
        <v>45544683</v>
      </c>
      <c r="BQ265">
        <f t="shared" si="95"/>
        <v>41250</v>
      </c>
    </row>
    <row r="266" spans="1:69">
      <c r="A266" s="181">
        <v>257</v>
      </c>
      <c r="B266" s="162">
        <v>44328</v>
      </c>
      <c r="C266" s="130">
        <v>15</v>
      </c>
      <c r="D266" s="131">
        <v>2</v>
      </c>
      <c r="E266">
        <v>41251</v>
      </c>
      <c r="F266">
        <v>41251</v>
      </c>
      <c r="G266" s="133">
        <v>80</v>
      </c>
      <c r="I266" s="169" t="s">
        <v>331</v>
      </c>
      <c r="J266" s="161">
        <v>6500</v>
      </c>
      <c r="R266" s="133" t="s">
        <v>72</v>
      </c>
      <c r="W266" s="162">
        <v>44328</v>
      </c>
      <c r="AB266" s="168" t="s">
        <v>1</v>
      </c>
      <c r="AD266" s="163" t="str">
        <f t="shared" si="76"/>
        <v>202105120150000200000000000000041251000000000000000412518000000000000000000000GIMENEZ Federico              000000000650000000000000000000000000000000000000000000000000000000000000000000000000000000000000000000000000000000000000PES00000000000000000000000000020210512</v>
      </c>
      <c r="AE266" s="164" t="str">
        <f t="shared" si="77"/>
        <v>0150000200000000000000041251Exento</v>
      </c>
      <c r="AF266" s="170">
        <v>257</v>
      </c>
      <c r="AG266" s="141" t="str">
        <f t="shared" si="78"/>
        <v>20210512</v>
      </c>
      <c r="AH266" s="141" t="str">
        <f t="shared" si="79"/>
        <v>015</v>
      </c>
      <c r="AI266" s="141" t="str">
        <f t="shared" si="80"/>
        <v>00002</v>
      </c>
      <c r="AJ266" s="141" t="str">
        <f t="shared" si="81"/>
        <v>00000000000000041251</v>
      </c>
      <c r="AK266" s="141" t="str">
        <f t="shared" si="82"/>
        <v>00000000000000041251</v>
      </c>
      <c r="AL266" s="165" t="str">
        <f t="shared" si="83"/>
        <v>80</v>
      </c>
      <c r="AM266" s="141" t="str">
        <f t="shared" si="84"/>
        <v>00000000000000000000</v>
      </c>
      <c r="AN266" s="143" t="str">
        <f t="shared" si="85"/>
        <v xml:space="preserve">GIMENEZ Federico              </v>
      </c>
      <c r="AO266" s="141" t="str">
        <f t="shared" si="86"/>
        <v>000000000650000</v>
      </c>
      <c r="AP266" s="141" t="str">
        <f t="shared" si="86"/>
        <v>000000000000000</v>
      </c>
      <c r="AQ266" s="141" t="str">
        <f t="shared" si="86"/>
        <v>000000000000000</v>
      </c>
      <c r="AR266" s="141" t="str">
        <f t="shared" ref="AR266:AU329" si="96">TEXT(INT(M266*100),"0000000000000"&amp;RIGHT(TEXT(M266*100,"#0,00"),2))</f>
        <v>000000000000000</v>
      </c>
      <c r="AS266" s="141" t="str">
        <f t="shared" si="87"/>
        <v>000000000000000</v>
      </c>
      <c r="AT266" s="141" t="str">
        <f t="shared" si="87"/>
        <v>000000000000000</v>
      </c>
      <c r="AU266" s="141" t="str">
        <f t="shared" si="87"/>
        <v>000000000000000</v>
      </c>
      <c r="AV266" s="141" t="str">
        <f t="shared" ref="AV266:AV329" si="97">TEXT(INT(Q266*100),"0000000000000"&amp;RIGHT(TEXT(Q266*100,"#0,00"),2))</f>
        <v>000000000000000</v>
      </c>
      <c r="AW266" s="165" t="str">
        <f t="shared" ref="AW266:AW329" si="98">R266</f>
        <v>PES</v>
      </c>
      <c r="AX266" s="141" t="str">
        <f t="shared" si="88"/>
        <v>0000000000</v>
      </c>
      <c r="AY266" s="142">
        <f t="shared" si="89"/>
        <v>0</v>
      </c>
      <c r="AZ266" s="142">
        <f t="shared" si="89"/>
        <v>0</v>
      </c>
      <c r="BA266" s="141" t="str">
        <f t="shared" si="90"/>
        <v>000000000000000</v>
      </c>
      <c r="BB266" s="141" t="str">
        <f t="shared" si="91"/>
        <v>20210512</v>
      </c>
      <c r="BE266" s="141" t="str">
        <f t="shared" si="92"/>
        <v>000000000000000</v>
      </c>
      <c r="BF266" s="144" t="str">
        <f t="shared" si="92"/>
        <v>000000000000000</v>
      </c>
      <c r="BG266" s="80" t="str">
        <f t="shared" si="93"/>
        <v>0002</v>
      </c>
      <c r="BH266" t="str">
        <f t="shared" si="94"/>
        <v>000000000000000</v>
      </c>
      <c r="BI266" s="170">
        <v>257</v>
      </c>
      <c r="BJ266" s="156">
        <v>100141085</v>
      </c>
      <c r="BK266" s="156">
        <v>200041251</v>
      </c>
      <c r="BL266" s="156" t="s">
        <v>331</v>
      </c>
      <c r="BM266" s="161">
        <v>6500</v>
      </c>
      <c r="BN266" s="157">
        <v>44328</v>
      </c>
      <c r="BO266" s="156">
        <v>46002759</v>
      </c>
      <c r="BQ266">
        <f t="shared" si="95"/>
        <v>41251</v>
      </c>
    </row>
    <row r="267" spans="1:69">
      <c r="A267" s="182">
        <v>258</v>
      </c>
      <c r="B267" s="162">
        <v>44328</v>
      </c>
      <c r="C267" s="130">
        <v>15</v>
      </c>
      <c r="D267" s="131">
        <v>2</v>
      </c>
      <c r="E267">
        <v>41252</v>
      </c>
      <c r="F267">
        <v>41252</v>
      </c>
      <c r="G267" s="133">
        <v>80</v>
      </c>
      <c r="I267" s="169" t="s">
        <v>332</v>
      </c>
      <c r="J267" s="161">
        <v>6500</v>
      </c>
      <c r="R267" s="133" t="s">
        <v>72</v>
      </c>
      <c r="W267" s="162">
        <v>44328</v>
      </c>
      <c r="AB267" s="168" t="s">
        <v>1</v>
      </c>
      <c r="AD267" s="163" t="str">
        <f t="shared" ref="AD267:AD330" si="99">CONCATENATE(AG267,AH267,AI267,AJ267,AK267,AL267,AM267,AN267,AO267,AP267,AQ267,AR267,AS267,AT267,AU267,AV267,AW267,AX267,AY267,AZ267,BA267,BB267)</f>
        <v>202105120150000200000000000000041252000000000000000412528000000000000000000000TRAVIESO Agustina             000000000650000000000000000000000000000000000000000000000000000000000000000000000000000000000000000000000000000000000000PES00000000000000000000000000020210512</v>
      </c>
      <c r="AE267" s="164" t="str">
        <f t="shared" ref="AE267:AE330" si="100">CONCATENATE(AH267,AI267,AJ267,AA267,AB267,AC267)</f>
        <v>0150000200000000000000041252Exento</v>
      </c>
      <c r="AF267" s="170">
        <v>258</v>
      </c>
      <c r="AG267" s="141" t="str">
        <f t="shared" ref="AG267:AG330" si="101">TEXT(B267,"YYYYMMDD")</f>
        <v>20210512</v>
      </c>
      <c r="AH267" s="141" t="str">
        <f t="shared" ref="AH267:AH330" si="102">TEXT(C267,"000")</f>
        <v>015</v>
      </c>
      <c r="AI267" s="141" t="str">
        <f t="shared" ref="AI267:AI330" si="103">TEXT(D267,"00000")</f>
        <v>00002</v>
      </c>
      <c r="AJ267" s="141" t="str">
        <f t="shared" ref="AJ267:AJ330" si="104">TEXT(E267,"00000000000000000000")</f>
        <v>00000000000000041252</v>
      </c>
      <c r="AK267" s="141" t="str">
        <f t="shared" ref="AK267:AK330" si="105">TEXT(E267,"00000000000000000000")</f>
        <v>00000000000000041252</v>
      </c>
      <c r="AL267" s="165" t="str">
        <f t="shared" ref="AL267:AL330" si="106">TEXT(G267,"00")</f>
        <v>80</v>
      </c>
      <c r="AM267" s="141" t="str">
        <f t="shared" ref="AM267:AM330" si="107">TEXT(H267,"00000000000000000000")</f>
        <v>00000000000000000000</v>
      </c>
      <c r="AN267" s="143" t="str">
        <f t="shared" ref="AN267:AN330" si="108">CONCATENATE(LEFT(I267,30),REPT(" ",30-LEN(LEFT(I267,30))))</f>
        <v xml:space="preserve">TRAVIESO Agustina             </v>
      </c>
      <c r="AO267" s="141" t="str">
        <f t="shared" ref="AO267:AV330" si="109">TEXT(INT(J267*100),"0000000000000"&amp;RIGHT(TEXT(J267*100,"#0,00"),2))</f>
        <v>000000000650000</v>
      </c>
      <c r="AP267" s="141" t="str">
        <f t="shared" si="109"/>
        <v>000000000000000</v>
      </c>
      <c r="AQ267" s="141" t="str">
        <f t="shared" si="109"/>
        <v>000000000000000</v>
      </c>
      <c r="AR267" s="141" t="str">
        <f t="shared" si="96"/>
        <v>000000000000000</v>
      </c>
      <c r="AS267" s="141" t="str">
        <f t="shared" si="96"/>
        <v>000000000000000</v>
      </c>
      <c r="AT267" s="141" t="str">
        <f t="shared" si="96"/>
        <v>000000000000000</v>
      </c>
      <c r="AU267" s="141" t="str">
        <f t="shared" si="96"/>
        <v>000000000000000</v>
      </c>
      <c r="AV267" s="141" t="str">
        <f t="shared" si="97"/>
        <v>000000000000000</v>
      </c>
      <c r="AW267" s="165" t="str">
        <f t="shared" si="98"/>
        <v>PES</v>
      </c>
      <c r="AX267" s="141" t="str">
        <f t="shared" ref="AX267:AX330" si="110">TEXT(INT(S267*1000000),"0000"&amp;RIGHT(TEXT(S267*1000000,"#0,000000"),6))</f>
        <v>0000000000</v>
      </c>
      <c r="AY267" s="142">
        <f t="shared" ref="AY267:AZ330" si="111">T267</f>
        <v>0</v>
      </c>
      <c r="AZ267" s="142">
        <f t="shared" si="111"/>
        <v>0</v>
      </c>
      <c r="BA267" s="141" t="str">
        <f t="shared" ref="BA267:BA330" si="112">TEXT(INT(V267*100),"0000000000000"&amp;RIGHT(TEXT(V267*100,"#0,00"),2))</f>
        <v>000000000000000</v>
      </c>
      <c r="BB267" s="141" t="str">
        <f t="shared" ref="BB267:BB330" si="113">TEXT(W267,"YYYYMMDD")</f>
        <v>20210512</v>
      </c>
      <c r="BE267" s="141" t="str">
        <f t="shared" ref="BE267:BF330" si="114">TEXT(INT(Z267*100),"0000000000000"&amp;RIGHT(TEXT(Z267*100,"#0,00"),2))</f>
        <v>000000000000000</v>
      </c>
      <c r="BF267" s="144" t="str">
        <f t="shared" si="114"/>
        <v>000000000000000</v>
      </c>
      <c r="BG267" s="80" t="str">
        <f t="shared" ref="BG267:BG330" si="115">IF(AB267="Exento","0002","Er")</f>
        <v>0002</v>
      </c>
      <c r="BH267" t="str">
        <f t="shared" ref="BH267:BH330" si="116">TEXT(INT(AC267*100),"0000000000000"&amp;RIGHT(TEXT(AC267*100,"#0,00"),2))</f>
        <v>000000000000000</v>
      </c>
      <c r="BI267" s="170">
        <v>258</v>
      </c>
      <c r="BJ267" s="156">
        <v>100141064</v>
      </c>
      <c r="BK267" s="156">
        <v>200041252</v>
      </c>
      <c r="BL267" s="156" t="s">
        <v>332</v>
      </c>
      <c r="BM267" s="161">
        <v>6500</v>
      </c>
      <c r="BN267" s="157">
        <v>44328</v>
      </c>
      <c r="BO267" s="156">
        <v>47084517</v>
      </c>
      <c r="BQ267">
        <f t="shared" ref="BQ267:BQ330" si="117">BK267-200000000</f>
        <v>41252</v>
      </c>
    </row>
    <row r="268" spans="1:69">
      <c r="A268" s="181">
        <v>259</v>
      </c>
      <c r="B268" s="162">
        <v>44328</v>
      </c>
      <c r="C268" s="130">
        <v>15</v>
      </c>
      <c r="D268" s="131">
        <v>2</v>
      </c>
      <c r="E268">
        <v>41253</v>
      </c>
      <c r="F268">
        <v>41253</v>
      </c>
      <c r="G268" s="133">
        <v>80</v>
      </c>
      <c r="I268" s="169" t="s">
        <v>333</v>
      </c>
      <c r="J268" s="161">
        <v>6150</v>
      </c>
      <c r="R268" s="133" t="s">
        <v>72</v>
      </c>
      <c r="W268" s="162">
        <v>44328</v>
      </c>
      <c r="AB268" s="168" t="s">
        <v>1</v>
      </c>
      <c r="AD268" s="163" t="str">
        <f t="shared" si="99"/>
        <v>202105120150000200000000000000041253000000000000000412538000000000000000000000MASCHERINI Nuriel             000000000615000000000000000000000000000000000000000000000000000000000000000000000000000000000000000000000000000000000000PES00000000000000000000000000020210512</v>
      </c>
      <c r="AE268" s="164" t="str">
        <f t="shared" si="100"/>
        <v>0150000200000000000000041253Exento</v>
      </c>
      <c r="AF268" s="170">
        <v>259</v>
      </c>
      <c r="AG268" s="141" t="str">
        <f t="shared" si="101"/>
        <v>20210512</v>
      </c>
      <c r="AH268" s="141" t="str">
        <f t="shared" si="102"/>
        <v>015</v>
      </c>
      <c r="AI268" s="141" t="str">
        <f t="shared" si="103"/>
        <v>00002</v>
      </c>
      <c r="AJ268" s="141" t="str">
        <f t="shared" si="104"/>
        <v>00000000000000041253</v>
      </c>
      <c r="AK268" s="141" t="str">
        <f t="shared" si="105"/>
        <v>00000000000000041253</v>
      </c>
      <c r="AL268" s="165" t="str">
        <f t="shared" si="106"/>
        <v>80</v>
      </c>
      <c r="AM268" s="141" t="str">
        <f t="shared" si="107"/>
        <v>00000000000000000000</v>
      </c>
      <c r="AN268" s="143" t="str">
        <f t="shared" si="108"/>
        <v xml:space="preserve">MASCHERINI Nuriel             </v>
      </c>
      <c r="AO268" s="141" t="str">
        <f t="shared" si="109"/>
        <v>000000000615000</v>
      </c>
      <c r="AP268" s="141" t="str">
        <f t="shared" si="109"/>
        <v>000000000000000</v>
      </c>
      <c r="AQ268" s="141" t="str">
        <f t="shared" si="109"/>
        <v>000000000000000</v>
      </c>
      <c r="AR268" s="141" t="str">
        <f t="shared" si="96"/>
        <v>000000000000000</v>
      </c>
      <c r="AS268" s="141" t="str">
        <f t="shared" si="96"/>
        <v>000000000000000</v>
      </c>
      <c r="AT268" s="141" t="str">
        <f t="shared" si="96"/>
        <v>000000000000000</v>
      </c>
      <c r="AU268" s="141" t="str">
        <f t="shared" si="96"/>
        <v>000000000000000</v>
      </c>
      <c r="AV268" s="141" t="str">
        <f t="shared" si="97"/>
        <v>000000000000000</v>
      </c>
      <c r="AW268" s="165" t="str">
        <f t="shared" si="98"/>
        <v>PES</v>
      </c>
      <c r="AX268" s="141" t="str">
        <f t="shared" si="110"/>
        <v>0000000000</v>
      </c>
      <c r="AY268" s="142">
        <f t="shared" si="111"/>
        <v>0</v>
      </c>
      <c r="AZ268" s="142">
        <f t="shared" si="111"/>
        <v>0</v>
      </c>
      <c r="BA268" s="141" t="str">
        <f t="shared" si="112"/>
        <v>000000000000000</v>
      </c>
      <c r="BB268" s="141" t="str">
        <f t="shared" si="113"/>
        <v>20210512</v>
      </c>
      <c r="BE268" s="141" t="str">
        <f t="shared" si="114"/>
        <v>000000000000000</v>
      </c>
      <c r="BF268" s="144" t="str">
        <f t="shared" si="114"/>
        <v>000000000000000</v>
      </c>
      <c r="BG268" s="80" t="str">
        <f t="shared" si="115"/>
        <v>0002</v>
      </c>
      <c r="BH268" t="str">
        <f t="shared" si="116"/>
        <v>000000000000000</v>
      </c>
      <c r="BI268" s="170">
        <v>259</v>
      </c>
      <c r="BJ268" s="156">
        <v>100141032</v>
      </c>
      <c r="BK268" s="156">
        <v>200041253</v>
      </c>
      <c r="BL268" s="156" t="s">
        <v>333</v>
      </c>
      <c r="BM268" s="161">
        <v>6150</v>
      </c>
      <c r="BN268" s="157">
        <v>44328</v>
      </c>
      <c r="BO268" s="156">
        <v>47701215</v>
      </c>
      <c r="BQ268">
        <f t="shared" si="117"/>
        <v>41253</v>
      </c>
    </row>
    <row r="269" spans="1:69">
      <c r="A269" s="182">
        <v>260</v>
      </c>
      <c r="B269" s="162">
        <v>44328</v>
      </c>
      <c r="C269" s="130">
        <v>15</v>
      </c>
      <c r="D269" s="131">
        <v>2</v>
      </c>
      <c r="E269">
        <v>41254</v>
      </c>
      <c r="F269">
        <v>41254</v>
      </c>
      <c r="G269" s="133">
        <v>80</v>
      </c>
      <c r="I269" s="169" t="s">
        <v>334</v>
      </c>
      <c r="J269" s="161">
        <v>6150</v>
      </c>
      <c r="R269" s="133" t="s">
        <v>72</v>
      </c>
      <c r="W269" s="162">
        <v>44328</v>
      </c>
      <c r="AB269" s="168" t="s">
        <v>1</v>
      </c>
      <c r="AD269" s="163" t="str">
        <f t="shared" si="99"/>
        <v>202105120150000200000000000000041254000000000000000412548000000000000000000000LABRINCHU Brisa               000000000615000000000000000000000000000000000000000000000000000000000000000000000000000000000000000000000000000000000000PES00000000000000000000000000020210512</v>
      </c>
      <c r="AE269" s="164" t="str">
        <f t="shared" si="100"/>
        <v>0150000200000000000000041254Exento</v>
      </c>
      <c r="AF269" s="170">
        <v>260</v>
      </c>
      <c r="AG269" s="141" t="str">
        <f t="shared" si="101"/>
        <v>20210512</v>
      </c>
      <c r="AH269" s="141" t="str">
        <f t="shared" si="102"/>
        <v>015</v>
      </c>
      <c r="AI269" s="141" t="str">
        <f t="shared" si="103"/>
        <v>00002</v>
      </c>
      <c r="AJ269" s="141" t="str">
        <f t="shared" si="104"/>
        <v>00000000000000041254</v>
      </c>
      <c r="AK269" s="141" t="str">
        <f t="shared" si="105"/>
        <v>00000000000000041254</v>
      </c>
      <c r="AL269" s="165" t="str">
        <f t="shared" si="106"/>
        <v>80</v>
      </c>
      <c r="AM269" s="141" t="str">
        <f t="shared" si="107"/>
        <v>00000000000000000000</v>
      </c>
      <c r="AN269" s="143" t="str">
        <f t="shared" si="108"/>
        <v xml:space="preserve">LABRINCHU Brisa               </v>
      </c>
      <c r="AO269" s="141" t="str">
        <f t="shared" si="109"/>
        <v>000000000615000</v>
      </c>
      <c r="AP269" s="141" t="str">
        <f t="shared" si="109"/>
        <v>000000000000000</v>
      </c>
      <c r="AQ269" s="141" t="str">
        <f t="shared" si="109"/>
        <v>000000000000000</v>
      </c>
      <c r="AR269" s="141" t="str">
        <f t="shared" si="96"/>
        <v>000000000000000</v>
      </c>
      <c r="AS269" s="141" t="str">
        <f t="shared" si="96"/>
        <v>000000000000000</v>
      </c>
      <c r="AT269" s="141" t="str">
        <f t="shared" si="96"/>
        <v>000000000000000</v>
      </c>
      <c r="AU269" s="141" t="str">
        <f t="shared" si="96"/>
        <v>000000000000000</v>
      </c>
      <c r="AV269" s="141" t="str">
        <f t="shared" si="97"/>
        <v>000000000000000</v>
      </c>
      <c r="AW269" s="165" t="str">
        <f t="shared" si="98"/>
        <v>PES</v>
      </c>
      <c r="AX269" s="141" t="str">
        <f t="shared" si="110"/>
        <v>0000000000</v>
      </c>
      <c r="AY269" s="142">
        <f t="shared" si="111"/>
        <v>0</v>
      </c>
      <c r="AZ269" s="142">
        <f t="shared" si="111"/>
        <v>0</v>
      </c>
      <c r="BA269" s="141" t="str">
        <f t="shared" si="112"/>
        <v>000000000000000</v>
      </c>
      <c r="BB269" s="141" t="str">
        <f t="shared" si="113"/>
        <v>20210512</v>
      </c>
      <c r="BE269" s="141" t="str">
        <f t="shared" si="114"/>
        <v>000000000000000</v>
      </c>
      <c r="BF269" s="144" t="str">
        <f t="shared" si="114"/>
        <v>000000000000000</v>
      </c>
      <c r="BG269" s="80" t="str">
        <f t="shared" si="115"/>
        <v>0002</v>
      </c>
      <c r="BH269" t="str">
        <f t="shared" si="116"/>
        <v>000000000000000</v>
      </c>
      <c r="BI269" s="170">
        <v>260</v>
      </c>
      <c r="BJ269" s="156">
        <v>100140993</v>
      </c>
      <c r="BK269" s="156">
        <v>200041254</v>
      </c>
      <c r="BL269" s="156" t="s">
        <v>334</v>
      </c>
      <c r="BM269" s="161">
        <v>6150</v>
      </c>
      <c r="BN269" s="157">
        <v>44328</v>
      </c>
      <c r="BO269" s="156">
        <v>48502641</v>
      </c>
      <c r="BQ269">
        <f t="shared" si="117"/>
        <v>41254</v>
      </c>
    </row>
    <row r="270" spans="1:69">
      <c r="A270" s="181">
        <v>261</v>
      </c>
      <c r="B270" s="162">
        <v>44328</v>
      </c>
      <c r="C270" s="130">
        <v>15</v>
      </c>
      <c r="D270" s="131">
        <v>2</v>
      </c>
      <c r="E270">
        <v>41255</v>
      </c>
      <c r="F270">
        <v>41255</v>
      </c>
      <c r="G270" s="133">
        <v>80</v>
      </c>
      <c r="I270" s="169" t="s">
        <v>335</v>
      </c>
      <c r="J270" s="161">
        <v>6150</v>
      </c>
      <c r="R270" s="133" t="s">
        <v>72</v>
      </c>
      <c r="W270" s="162">
        <v>44328</v>
      </c>
      <c r="AB270" s="168" t="s">
        <v>1</v>
      </c>
      <c r="AD270" s="163" t="str">
        <f t="shared" si="99"/>
        <v>202105120150000200000000000000041255000000000000000412558000000000000000000000IBAÑEZ Gaia                   000000000615000000000000000000000000000000000000000000000000000000000000000000000000000000000000000000000000000000000000PES00000000000000000000000000020210512</v>
      </c>
      <c r="AE270" s="164" t="str">
        <f t="shared" si="100"/>
        <v>0150000200000000000000041255Exento</v>
      </c>
      <c r="AF270" s="170">
        <v>261</v>
      </c>
      <c r="AG270" s="141" t="str">
        <f t="shared" si="101"/>
        <v>20210512</v>
      </c>
      <c r="AH270" s="141" t="str">
        <f t="shared" si="102"/>
        <v>015</v>
      </c>
      <c r="AI270" s="141" t="str">
        <f t="shared" si="103"/>
        <v>00002</v>
      </c>
      <c r="AJ270" s="141" t="str">
        <f t="shared" si="104"/>
        <v>00000000000000041255</v>
      </c>
      <c r="AK270" s="141" t="str">
        <f t="shared" si="105"/>
        <v>00000000000000041255</v>
      </c>
      <c r="AL270" s="165" t="str">
        <f t="shared" si="106"/>
        <v>80</v>
      </c>
      <c r="AM270" s="141" t="str">
        <f t="shared" si="107"/>
        <v>00000000000000000000</v>
      </c>
      <c r="AN270" s="143" t="str">
        <f t="shared" si="108"/>
        <v xml:space="preserve">IBAÑEZ Gaia                   </v>
      </c>
      <c r="AO270" s="141" t="str">
        <f t="shared" si="109"/>
        <v>000000000615000</v>
      </c>
      <c r="AP270" s="141" t="str">
        <f t="shared" si="109"/>
        <v>000000000000000</v>
      </c>
      <c r="AQ270" s="141" t="str">
        <f t="shared" si="109"/>
        <v>000000000000000</v>
      </c>
      <c r="AR270" s="141" t="str">
        <f t="shared" si="96"/>
        <v>000000000000000</v>
      </c>
      <c r="AS270" s="141" t="str">
        <f t="shared" si="96"/>
        <v>000000000000000</v>
      </c>
      <c r="AT270" s="141" t="str">
        <f t="shared" si="96"/>
        <v>000000000000000</v>
      </c>
      <c r="AU270" s="141" t="str">
        <f t="shared" si="96"/>
        <v>000000000000000</v>
      </c>
      <c r="AV270" s="141" t="str">
        <f t="shared" si="97"/>
        <v>000000000000000</v>
      </c>
      <c r="AW270" s="165" t="str">
        <f t="shared" si="98"/>
        <v>PES</v>
      </c>
      <c r="AX270" s="141" t="str">
        <f t="shared" si="110"/>
        <v>0000000000</v>
      </c>
      <c r="AY270" s="142">
        <f t="shared" si="111"/>
        <v>0</v>
      </c>
      <c r="AZ270" s="142">
        <f t="shared" si="111"/>
        <v>0</v>
      </c>
      <c r="BA270" s="141" t="str">
        <f t="shared" si="112"/>
        <v>000000000000000</v>
      </c>
      <c r="BB270" s="141" t="str">
        <f t="shared" si="113"/>
        <v>20210512</v>
      </c>
      <c r="BE270" s="141" t="str">
        <f t="shared" si="114"/>
        <v>000000000000000</v>
      </c>
      <c r="BF270" s="144" t="str">
        <f t="shared" si="114"/>
        <v>000000000000000</v>
      </c>
      <c r="BG270" s="80" t="str">
        <f t="shared" si="115"/>
        <v>0002</v>
      </c>
      <c r="BH270" t="str">
        <f t="shared" si="116"/>
        <v>000000000000000</v>
      </c>
      <c r="BI270" s="170">
        <v>261</v>
      </c>
      <c r="BJ270" s="156">
        <v>100140969</v>
      </c>
      <c r="BK270" s="156">
        <v>200041255</v>
      </c>
      <c r="BL270" s="156" t="s">
        <v>335</v>
      </c>
      <c r="BM270" s="161">
        <v>6150</v>
      </c>
      <c r="BN270" s="157">
        <v>44328</v>
      </c>
      <c r="BO270" s="156">
        <v>48836498</v>
      </c>
      <c r="BQ270">
        <f t="shared" si="117"/>
        <v>41255</v>
      </c>
    </row>
    <row r="271" spans="1:69">
      <c r="A271" s="182">
        <v>262</v>
      </c>
      <c r="B271" s="162">
        <v>44328</v>
      </c>
      <c r="C271" s="130">
        <v>15</v>
      </c>
      <c r="D271" s="131">
        <v>2</v>
      </c>
      <c r="E271">
        <v>41256</v>
      </c>
      <c r="F271">
        <v>41256</v>
      </c>
      <c r="G271" s="133">
        <v>80</v>
      </c>
      <c r="I271" s="169" t="s">
        <v>336</v>
      </c>
      <c r="J271" s="161">
        <v>6150</v>
      </c>
      <c r="R271" s="133" t="s">
        <v>72</v>
      </c>
      <c r="W271" s="162">
        <v>44328</v>
      </c>
      <c r="AB271" s="168" t="s">
        <v>1</v>
      </c>
      <c r="AD271" s="163" t="str">
        <f t="shared" si="99"/>
        <v>202105120150000200000000000000041256000000000000000412568000000000000000000000GASTAGER Catalina             000000000615000000000000000000000000000000000000000000000000000000000000000000000000000000000000000000000000000000000000PES00000000000000000000000000020210512</v>
      </c>
      <c r="AE271" s="164" t="str">
        <f t="shared" si="100"/>
        <v>0150000200000000000000041256Exento</v>
      </c>
      <c r="AF271" s="170">
        <v>262</v>
      </c>
      <c r="AG271" s="141" t="str">
        <f t="shared" si="101"/>
        <v>20210512</v>
      </c>
      <c r="AH271" s="141" t="str">
        <f t="shared" si="102"/>
        <v>015</v>
      </c>
      <c r="AI271" s="141" t="str">
        <f t="shared" si="103"/>
        <v>00002</v>
      </c>
      <c r="AJ271" s="141" t="str">
        <f t="shared" si="104"/>
        <v>00000000000000041256</v>
      </c>
      <c r="AK271" s="141" t="str">
        <f t="shared" si="105"/>
        <v>00000000000000041256</v>
      </c>
      <c r="AL271" s="165" t="str">
        <f t="shared" si="106"/>
        <v>80</v>
      </c>
      <c r="AM271" s="141" t="str">
        <f t="shared" si="107"/>
        <v>00000000000000000000</v>
      </c>
      <c r="AN271" s="143" t="str">
        <f t="shared" si="108"/>
        <v xml:space="preserve">GASTAGER Catalina             </v>
      </c>
      <c r="AO271" s="141" t="str">
        <f t="shared" si="109"/>
        <v>000000000615000</v>
      </c>
      <c r="AP271" s="141" t="str">
        <f t="shared" si="109"/>
        <v>000000000000000</v>
      </c>
      <c r="AQ271" s="141" t="str">
        <f t="shared" si="109"/>
        <v>000000000000000</v>
      </c>
      <c r="AR271" s="141" t="str">
        <f t="shared" si="96"/>
        <v>000000000000000</v>
      </c>
      <c r="AS271" s="141" t="str">
        <f t="shared" si="96"/>
        <v>000000000000000</v>
      </c>
      <c r="AT271" s="141" t="str">
        <f t="shared" si="96"/>
        <v>000000000000000</v>
      </c>
      <c r="AU271" s="141" t="str">
        <f t="shared" si="96"/>
        <v>000000000000000</v>
      </c>
      <c r="AV271" s="141" t="str">
        <f t="shared" si="97"/>
        <v>000000000000000</v>
      </c>
      <c r="AW271" s="165" t="str">
        <f t="shared" si="98"/>
        <v>PES</v>
      </c>
      <c r="AX271" s="141" t="str">
        <f t="shared" si="110"/>
        <v>0000000000</v>
      </c>
      <c r="AY271" s="142">
        <f t="shared" si="111"/>
        <v>0</v>
      </c>
      <c r="AZ271" s="142">
        <f t="shared" si="111"/>
        <v>0</v>
      </c>
      <c r="BA271" s="141" t="str">
        <f t="shared" si="112"/>
        <v>000000000000000</v>
      </c>
      <c r="BB271" s="141" t="str">
        <f t="shared" si="113"/>
        <v>20210512</v>
      </c>
      <c r="BE271" s="141" t="str">
        <f t="shared" si="114"/>
        <v>000000000000000</v>
      </c>
      <c r="BF271" s="144" t="str">
        <f t="shared" si="114"/>
        <v>000000000000000</v>
      </c>
      <c r="BG271" s="80" t="str">
        <f t="shared" si="115"/>
        <v>0002</v>
      </c>
      <c r="BH271" t="str">
        <f t="shared" si="116"/>
        <v>000000000000000</v>
      </c>
      <c r="BI271" s="170">
        <v>262</v>
      </c>
      <c r="BJ271" s="156">
        <v>100140951</v>
      </c>
      <c r="BK271" s="156">
        <v>200041256</v>
      </c>
      <c r="BL271" s="156" t="s">
        <v>336</v>
      </c>
      <c r="BM271" s="161">
        <v>6150</v>
      </c>
      <c r="BN271" s="157">
        <v>44328</v>
      </c>
      <c r="BO271" s="156">
        <v>48859625</v>
      </c>
      <c r="BQ271">
        <f t="shared" si="117"/>
        <v>41256</v>
      </c>
    </row>
    <row r="272" spans="1:69">
      <c r="A272" s="181">
        <v>263</v>
      </c>
      <c r="B272" s="162">
        <v>44328</v>
      </c>
      <c r="C272" s="130">
        <v>15</v>
      </c>
      <c r="D272" s="131">
        <v>2</v>
      </c>
      <c r="E272">
        <v>41257</v>
      </c>
      <c r="F272">
        <v>41257</v>
      </c>
      <c r="G272" s="133">
        <v>80</v>
      </c>
      <c r="I272" s="169" t="s">
        <v>337</v>
      </c>
      <c r="J272" s="161">
        <v>6150</v>
      </c>
      <c r="R272" s="133" t="s">
        <v>72</v>
      </c>
      <c r="W272" s="162">
        <v>44328</v>
      </c>
      <c r="AB272" s="168" t="s">
        <v>1</v>
      </c>
      <c r="AD272" s="163" t="str">
        <f t="shared" si="99"/>
        <v>202105120150000200000000000000041257000000000000000412578000000000000000000000RUIZ Kiara                    000000000615000000000000000000000000000000000000000000000000000000000000000000000000000000000000000000000000000000000000PES00000000000000000000000000020210512</v>
      </c>
      <c r="AE272" s="164" t="str">
        <f t="shared" si="100"/>
        <v>0150000200000000000000041257Exento</v>
      </c>
      <c r="AF272" s="170">
        <v>263</v>
      </c>
      <c r="AG272" s="141" t="str">
        <f t="shared" si="101"/>
        <v>20210512</v>
      </c>
      <c r="AH272" s="141" t="str">
        <f t="shared" si="102"/>
        <v>015</v>
      </c>
      <c r="AI272" s="141" t="str">
        <f t="shared" si="103"/>
        <v>00002</v>
      </c>
      <c r="AJ272" s="141" t="str">
        <f t="shared" si="104"/>
        <v>00000000000000041257</v>
      </c>
      <c r="AK272" s="141" t="str">
        <f t="shared" si="105"/>
        <v>00000000000000041257</v>
      </c>
      <c r="AL272" s="165" t="str">
        <f t="shared" si="106"/>
        <v>80</v>
      </c>
      <c r="AM272" s="141" t="str">
        <f t="shared" si="107"/>
        <v>00000000000000000000</v>
      </c>
      <c r="AN272" s="143" t="str">
        <f t="shared" si="108"/>
        <v xml:space="preserve">RUIZ Kiara                    </v>
      </c>
      <c r="AO272" s="141" t="str">
        <f t="shared" si="109"/>
        <v>000000000615000</v>
      </c>
      <c r="AP272" s="141" t="str">
        <f t="shared" si="109"/>
        <v>000000000000000</v>
      </c>
      <c r="AQ272" s="141" t="str">
        <f t="shared" si="109"/>
        <v>000000000000000</v>
      </c>
      <c r="AR272" s="141" t="str">
        <f t="shared" si="96"/>
        <v>000000000000000</v>
      </c>
      <c r="AS272" s="141" t="str">
        <f t="shared" si="96"/>
        <v>000000000000000</v>
      </c>
      <c r="AT272" s="141" t="str">
        <f t="shared" si="96"/>
        <v>000000000000000</v>
      </c>
      <c r="AU272" s="141" t="str">
        <f t="shared" si="96"/>
        <v>000000000000000</v>
      </c>
      <c r="AV272" s="141" t="str">
        <f t="shared" si="97"/>
        <v>000000000000000</v>
      </c>
      <c r="AW272" s="165" t="str">
        <f t="shared" si="98"/>
        <v>PES</v>
      </c>
      <c r="AX272" s="141" t="str">
        <f t="shared" si="110"/>
        <v>0000000000</v>
      </c>
      <c r="AY272" s="142">
        <f t="shared" si="111"/>
        <v>0</v>
      </c>
      <c r="AZ272" s="142">
        <f t="shared" si="111"/>
        <v>0</v>
      </c>
      <c r="BA272" s="141" t="str">
        <f t="shared" si="112"/>
        <v>000000000000000</v>
      </c>
      <c r="BB272" s="141" t="str">
        <f t="shared" si="113"/>
        <v>20210512</v>
      </c>
      <c r="BE272" s="141" t="str">
        <f t="shared" si="114"/>
        <v>000000000000000</v>
      </c>
      <c r="BF272" s="144" t="str">
        <f t="shared" si="114"/>
        <v>000000000000000</v>
      </c>
      <c r="BG272" s="80" t="str">
        <f t="shared" si="115"/>
        <v>0002</v>
      </c>
      <c r="BH272" t="str">
        <f t="shared" si="116"/>
        <v>000000000000000</v>
      </c>
      <c r="BI272" s="170">
        <v>263</v>
      </c>
      <c r="BJ272" s="156">
        <v>100140966</v>
      </c>
      <c r="BK272" s="156">
        <v>200041257</v>
      </c>
      <c r="BL272" s="156" t="s">
        <v>337</v>
      </c>
      <c r="BM272" s="161">
        <v>6150</v>
      </c>
      <c r="BN272" s="157">
        <v>44328</v>
      </c>
      <c r="BO272" s="156">
        <v>49188160</v>
      </c>
      <c r="BQ272">
        <f t="shared" si="117"/>
        <v>41257</v>
      </c>
    </row>
    <row r="273" spans="1:69">
      <c r="A273" s="182">
        <v>264</v>
      </c>
      <c r="B273" s="162">
        <v>44328</v>
      </c>
      <c r="C273" s="130">
        <v>15</v>
      </c>
      <c r="D273" s="131">
        <v>2</v>
      </c>
      <c r="E273">
        <v>41258</v>
      </c>
      <c r="F273">
        <v>41258</v>
      </c>
      <c r="G273" s="133">
        <v>80</v>
      </c>
      <c r="I273" s="169" t="s">
        <v>338</v>
      </c>
      <c r="J273" s="161">
        <v>6150</v>
      </c>
      <c r="R273" s="133" t="s">
        <v>72</v>
      </c>
      <c r="W273" s="162">
        <v>44328</v>
      </c>
      <c r="AB273" s="168" t="s">
        <v>1</v>
      </c>
      <c r="AD273" s="163" t="str">
        <f t="shared" si="99"/>
        <v>202105120150000200000000000000041258000000000000000412588000000000000000000000CILIO Pamela                  000000000615000000000000000000000000000000000000000000000000000000000000000000000000000000000000000000000000000000000000PES00000000000000000000000000020210512</v>
      </c>
      <c r="AE273" s="164" t="str">
        <f t="shared" si="100"/>
        <v>0150000200000000000000041258Exento</v>
      </c>
      <c r="AF273" s="170">
        <v>264</v>
      </c>
      <c r="AG273" s="141" t="str">
        <f t="shared" si="101"/>
        <v>20210512</v>
      </c>
      <c r="AH273" s="141" t="str">
        <f t="shared" si="102"/>
        <v>015</v>
      </c>
      <c r="AI273" s="141" t="str">
        <f t="shared" si="103"/>
        <v>00002</v>
      </c>
      <c r="AJ273" s="141" t="str">
        <f t="shared" si="104"/>
        <v>00000000000000041258</v>
      </c>
      <c r="AK273" s="141" t="str">
        <f t="shared" si="105"/>
        <v>00000000000000041258</v>
      </c>
      <c r="AL273" s="165" t="str">
        <f t="shared" si="106"/>
        <v>80</v>
      </c>
      <c r="AM273" s="141" t="str">
        <f t="shared" si="107"/>
        <v>00000000000000000000</v>
      </c>
      <c r="AN273" s="143" t="str">
        <f t="shared" si="108"/>
        <v xml:space="preserve">CILIO Pamela                  </v>
      </c>
      <c r="AO273" s="141" t="str">
        <f t="shared" si="109"/>
        <v>000000000615000</v>
      </c>
      <c r="AP273" s="141" t="str">
        <f t="shared" si="109"/>
        <v>000000000000000</v>
      </c>
      <c r="AQ273" s="141" t="str">
        <f t="shared" si="109"/>
        <v>000000000000000</v>
      </c>
      <c r="AR273" s="141" t="str">
        <f t="shared" si="96"/>
        <v>000000000000000</v>
      </c>
      <c r="AS273" s="141" t="str">
        <f t="shared" si="96"/>
        <v>000000000000000</v>
      </c>
      <c r="AT273" s="141" t="str">
        <f t="shared" si="96"/>
        <v>000000000000000</v>
      </c>
      <c r="AU273" s="141" t="str">
        <f t="shared" si="96"/>
        <v>000000000000000</v>
      </c>
      <c r="AV273" s="141" t="str">
        <f t="shared" si="97"/>
        <v>000000000000000</v>
      </c>
      <c r="AW273" s="165" t="str">
        <f t="shared" si="98"/>
        <v>PES</v>
      </c>
      <c r="AX273" s="141" t="str">
        <f t="shared" si="110"/>
        <v>0000000000</v>
      </c>
      <c r="AY273" s="142">
        <f t="shared" si="111"/>
        <v>0</v>
      </c>
      <c r="AZ273" s="142">
        <f t="shared" si="111"/>
        <v>0</v>
      </c>
      <c r="BA273" s="141" t="str">
        <f t="shared" si="112"/>
        <v>000000000000000</v>
      </c>
      <c r="BB273" s="141" t="str">
        <f t="shared" si="113"/>
        <v>20210512</v>
      </c>
      <c r="BE273" s="141" t="str">
        <f t="shared" si="114"/>
        <v>000000000000000</v>
      </c>
      <c r="BF273" s="144" t="str">
        <f t="shared" si="114"/>
        <v>000000000000000</v>
      </c>
      <c r="BG273" s="80" t="str">
        <f t="shared" si="115"/>
        <v>0002</v>
      </c>
      <c r="BH273" t="str">
        <f t="shared" si="116"/>
        <v>000000000000000</v>
      </c>
      <c r="BI273" s="170">
        <v>264</v>
      </c>
      <c r="BJ273" s="156">
        <v>100140987</v>
      </c>
      <c r="BK273" s="156">
        <v>200041258</v>
      </c>
      <c r="BL273" s="156" t="s">
        <v>338</v>
      </c>
      <c r="BM273" s="161">
        <v>6150</v>
      </c>
      <c r="BN273" s="157">
        <v>44328</v>
      </c>
      <c r="BO273" s="156">
        <v>49640082</v>
      </c>
      <c r="BQ273">
        <f t="shared" si="117"/>
        <v>41258</v>
      </c>
    </row>
    <row r="274" spans="1:69">
      <c r="A274" s="181">
        <v>265</v>
      </c>
      <c r="B274" s="162">
        <v>44328</v>
      </c>
      <c r="C274" s="130">
        <v>15</v>
      </c>
      <c r="D274" s="131">
        <v>2</v>
      </c>
      <c r="E274">
        <v>41259</v>
      </c>
      <c r="F274">
        <v>41259</v>
      </c>
      <c r="G274" s="133">
        <v>80</v>
      </c>
      <c r="I274" s="169" t="s">
        <v>339</v>
      </c>
      <c r="J274" s="161">
        <v>5500</v>
      </c>
      <c r="R274" s="133" t="s">
        <v>72</v>
      </c>
      <c r="W274" s="162">
        <v>44328</v>
      </c>
      <c r="AB274" s="168" t="s">
        <v>1</v>
      </c>
      <c r="AD274" s="163" t="str">
        <f t="shared" si="99"/>
        <v>202105120150000200000000000000041259000000000000000412598000000000000000000000TOPATIGH Nahaiara Jazmin      000000000550000000000000000000000000000000000000000000000000000000000000000000000000000000000000000000000000000000000000PES00000000000000000000000000020210512</v>
      </c>
      <c r="AE274" s="164" t="str">
        <f t="shared" si="100"/>
        <v>0150000200000000000000041259Exento</v>
      </c>
      <c r="AF274" s="170">
        <v>265</v>
      </c>
      <c r="AG274" s="141" t="str">
        <f t="shared" si="101"/>
        <v>20210512</v>
      </c>
      <c r="AH274" s="141" t="str">
        <f t="shared" si="102"/>
        <v>015</v>
      </c>
      <c r="AI274" s="141" t="str">
        <f t="shared" si="103"/>
        <v>00002</v>
      </c>
      <c r="AJ274" s="141" t="str">
        <f t="shared" si="104"/>
        <v>00000000000000041259</v>
      </c>
      <c r="AK274" s="141" t="str">
        <f t="shared" si="105"/>
        <v>00000000000000041259</v>
      </c>
      <c r="AL274" s="165" t="str">
        <f t="shared" si="106"/>
        <v>80</v>
      </c>
      <c r="AM274" s="141" t="str">
        <f t="shared" si="107"/>
        <v>00000000000000000000</v>
      </c>
      <c r="AN274" s="143" t="str">
        <f t="shared" si="108"/>
        <v xml:space="preserve">TOPATIGH Nahaiara Jazmin      </v>
      </c>
      <c r="AO274" s="141" t="str">
        <f t="shared" si="109"/>
        <v>000000000550000</v>
      </c>
      <c r="AP274" s="141" t="str">
        <f t="shared" si="109"/>
        <v>000000000000000</v>
      </c>
      <c r="AQ274" s="141" t="str">
        <f t="shared" si="109"/>
        <v>000000000000000</v>
      </c>
      <c r="AR274" s="141" t="str">
        <f t="shared" si="96"/>
        <v>000000000000000</v>
      </c>
      <c r="AS274" s="141" t="str">
        <f t="shared" si="96"/>
        <v>000000000000000</v>
      </c>
      <c r="AT274" s="141" t="str">
        <f t="shared" si="96"/>
        <v>000000000000000</v>
      </c>
      <c r="AU274" s="141" t="str">
        <f t="shared" si="96"/>
        <v>000000000000000</v>
      </c>
      <c r="AV274" s="141" t="str">
        <f t="shared" si="97"/>
        <v>000000000000000</v>
      </c>
      <c r="AW274" s="165" t="str">
        <f t="shared" si="98"/>
        <v>PES</v>
      </c>
      <c r="AX274" s="141" t="str">
        <f t="shared" si="110"/>
        <v>0000000000</v>
      </c>
      <c r="AY274" s="142">
        <f t="shared" si="111"/>
        <v>0</v>
      </c>
      <c r="AZ274" s="142">
        <f t="shared" si="111"/>
        <v>0</v>
      </c>
      <c r="BA274" s="141" t="str">
        <f t="shared" si="112"/>
        <v>000000000000000</v>
      </c>
      <c r="BB274" s="141" t="str">
        <f t="shared" si="113"/>
        <v>20210512</v>
      </c>
      <c r="BE274" s="141" t="str">
        <f t="shared" si="114"/>
        <v>000000000000000</v>
      </c>
      <c r="BF274" s="144" t="str">
        <f t="shared" si="114"/>
        <v>000000000000000</v>
      </c>
      <c r="BG274" s="80" t="str">
        <f t="shared" si="115"/>
        <v>0002</v>
      </c>
      <c r="BH274" t="str">
        <f t="shared" si="116"/>
        <v>000000000000000</v>
      </c>
      <c r="BI274" s="170">
        <v>265</v>
      </c>
      <c r="BJ274" s="156">
        <v>100140799</v>
      </c>
      <c r="BK274" s="156">
        <v>200041259</v>
      </c>
      <c r="BL274" s="156" t="s">
        <v>339</v>
      </c>
      <c r="BM274" s="161">
        <v>5500</v>
      </c>
      <c r="BN274" s="157">
        <v>44328</v>
      </c>
      <c r="BO274" s="156">
        <v>49737029</v>
      </c>
      <c r="BQ274">
        <f t="shared" si="117"/>
        <v>41259</v>
      </c>
    </row>
    <row r="275" spans="1:69">
      <c r="A275" s="182">
        <v>266</v>
      </c>
      <c r="B275" s="162">
        <v>44328</v>
      </c>
      <c r="C275" s="130">
        <v>15</v>
      </c>
      <c r="D275" s="131">
        <v>2</v>
      </c>
      <c r="E275">
        <v>41260</v>
      </c>
      <c r="F275">
        <v>41260</v>
      </c>
      <c r="G275" s="133">
        <v>80</v>
      </c>
      <c r="I275" s="169" t="s">
        <v>340</v>
      </c>
      <c r="J275" s="161">
        <v>5500</v>
      </c>
      <c r="R275" s="133" t="s">
        <v>72</v>
      </c>
      <c r="W275" s="162">
        <v>44328</v>
      </c>
      <c r="AB275" s="168" t="s">
        <v>1</v>
      </c>
      <c r="AD275" s="163" t="str">
        <f t="shared" si="99"/>
        <v>202105120150000200000000000000041260000000000000000412608000000000000000000000BECERRA LOPEZ Luis Ezequiel   000000000550000000000000000000000000000000000000000000000000000000000000000000000000000000000000000000000000000000000000PES00000000000000000000000000020210512</v>
      </c>
      <c r="AE275" s="164" t="str">
        <f t="shared" si="100"/>
        <v>0150000200000000000000041260Exento</v>
      </c>
      <c r="AF275" s="170">
        <v>266</v>
      </c>
      <c r="AG275" s="141" t="str">
        <f t="shared" si="101"/>
        <v>20210512</v>
      </c>
      <c r="AH275" s="141" t="str">
        <f t="shared" si="102"/>
        <v>015</v>
      </c>
      <c r="AI275" s="141" t="str">
        <f t="shared" si="103"/>
        <v>00002</v>
      </c>
      <c r="AJ275" s="141" t="str">
        <f t="shared" si="104"/>
        <v>00000000000000041260</v>
      </c>
      <c r="AK275" s="141" t="str">
        <f t="shared" si="105"/>
        <v>00000000000000041260</v>
      </c>
      <c r="AL275" s="165" t="str">
        <f t="shared" si="106"/>
        <v>80</v>
      </c>
      <c r="AM275" s="141" t="str">
        <f t="shared" si="107"/>
        <v>00000000000000000000</v>
      </c>
      <c r="AN275" s="143" t="str">
        <f t="shared" si="108"/>
        <v xml:space="preserve">BECERRA LOPEZ Luis Ezequiel   </v>
      </c>
      <c r="AO275" s="141" t="str">
        <f t="shared" si="109"/>
        <v>000000000550000</v>
      </c>
      <c r="AP275" s="141" t="str">
        <f t="shared" si="109"/>
        <v>000000000000000</v>
      </c>
      <c r="AQ275" s="141" t="str">
        <f t="shared" si="109"/>
        <v>000000000000000</v>
      </c>
      <c r="AR275" s="141" t="str">
        <f t="shared" si="96"/>
        <v>000000000000000</v>
      </c>
      <c r="AS275" s="141" t="str">
        <f t="shared" si="96"/>
        <v>000000000000000</v>
      </c>
      <c r="AT275" s="141" t="str">
        <f t="shared" si="96"/>
        <v>000000000000000</v>
      </c>
      <c r="AU275" s="141" t="str">
        <f t="shared" si="96"/>
        <v>000000000000000</v>
      </c>
      <c r="AV275" s="141" t="str">
        <f t="shared" si="97"/>
        <v>000000000000000</v>
      </c>
      <c r="AW275" s="165" t="str">
        <f t="shared" si="98"/>
        <v>PES</v>
      </c>
      <c r="AX275" s="141" t="str">
        <f t="shared" si="110"/>
        <v>0000000000</v>
      </c>
      <c r="AY275" s="142">
        <f t="shared" si="111"/>
        <v>0</v>
      </c>
      <c r="AZ275" s="142">
        <f t="shared" si="111"/>
        <v>0</v>
      </c>
      <c r="BA275" s="141" t="str">
        <f t="shared" si="112"/>
        <v>000000000000000</v>
      </c>
      <c r="BB275" s="141" t="str">
        <f t="shared" si="113"/>
        <v>20210512</v>
      </c>
      <c r="BE275" s="141" t="str">
        <f t="shared" si="114"/>
        <v>000000000000000</v>
      </c>
      <c r="BF275" s="144" t="str">
        <f t="shared" si="114"/>
        <v>000000000000000</v>
      </c>
      <c r="BG275" s="80" t="str">
        <f t="shared" si="115"/>
        <v>0002</v>
      </c>
      <c r="BH275" t="str">
        <f t="shared" si="116"/>
        <v>000000000000000</v>
      </c>
      <c r="BI275" s="170">
        <v>266</v>
      </c>
      <c r="BJ275" s="156">
        <v>100140778</v>
      </c>
      <c r="BK275" s="156">
        <v>200041260</v>
      </c>
      <c r="BL275" s="156" t="s">
        <v>340</v>
      </c>
      <c r="BM275" s="161">
        <v>5500</v>
      </c>
      <c r="BN275" s="157">
        <v>44328</v>
      </c>
      <c r="BO275" s="156">
        <v>49932775</v>
      </c>
      <c r="BQ275">
        <f t="shared" si="117"/>
        <v>41260</v>
      </c>
    </row>
    <row r="276" spans="1:69">
      <c r="A276" s="181">
        <v>267</v>
      </c>
      <c r="B276" s="162">
        <v>44328</v>
      </c>
      <c r="C276" s="130">
        <v>15</v>
      </c>
      <c r="D276" s="131">
        <v>2</v>
      </c>
      <c r="E276">
        <v>41261</v>
      </c>
      <c r="F276">
        <v>41261</v>
      </c>
      <c r="G276" s="133">
        <v>80</v>
      </c>
      <c r="I276" s="169" t="s">
        <v>341</v>
      </c>
      <c r="J276" s="161">
        <v>5500</v>
      </c>
      <c r="R276" s="133" t="s">
        <v>72</v>
      </c>
      <c r="W276" s="162">
        <v>44328</v>
      </c>
      <c r="AB276" s="168" t="s">
        <v>1</v>
      </c>
      <c r="AD276" s="163" t="str">
        <f t="shared" si="99"/>
        <v>202105120150000200000000000000041261000000000000000412618000000000000000000000VEGA Bianca Martina           000000000550000000000000000000000000000000000000000000000000000000000000000000000000000000000000000000000000000000000000PES00000000000000000000000000020210512</v>
      </c>
      <c r="AE276" s="164" t="str">
        <f t="shared" si="100"/>
        <v>0150000200000000000000041261Exento</v>
      </c>
      <c r="AF276" s="170">
        <v>267</v>
      </c>
      <c r="AG276" s="141" t="str">
        <f t="shared" si="101"/>
        <v>20210512</v>
      </c>
      <c r="AH276" s="141" t="str">
        <f t="shared" si="102"/>
        <v>015</v>
      </c>
      <c r="AI276" s="141" t="str">
        <f t="shared" si="103"/>
        <v>00002</v>
      </c>
      <c r="AJ276" s="141" t="str">
        <f t="shared" si="104"/>
        <v>00000000000000041261</v>
      </c>
      <c r="AK276" s="141" t="str">
        <f t="shared" si="105"/>
        <v>00000000000000041261</v>
      </c>
      <c r="AL276" s="165" t="str">
        <f t="shared" si="106"/>
        <v>80</v>
      </c>
      <c r="AM276" s="141" t="str">
        <f t="shared" si="107"/>
        <v>00000000000000000000</v>
      </c>
      <c r="AN276" s="143" t="str">
        <f t="shared" si="108"/>
        <v xml:space="preserve">VEGA Bianca Martina           </v>
      </c>
      <c r="AO276" s="141" t="str">
        <f t="shared" si="109"/>
        <v>000000000550000</v>
      </c>
      <c r="AP276" s="141" t="str">
        <f t="shared" si="109"/>
        <v>000000000000000</v>
      </c>
      <c r="AQ276" s="141" t="str">
        <f t="shared" si="109"/>
        <v>000000000000000</v>
      </c>
      <c r="AR276" s="141" t="str">
        <f t="shared" si="96"/>
        <v>000000000000000</v>
      </c>
      <c r="AS276" s="141" t="str">
        <f t="shared" si="96"/>
        <v>000000000000000</v>
      </c>
      <c r="AT276" s="141" t="str">
        <f t="shared" si="96"/>
        <v>000000000000000</v>
      </c>
      <c r="AU276" s="141" t="str">
        <f t="shared" si="96"/>
        <v>000000000000000</v>
      </c>
      <c r="AV276" s="141" t="str">
        <f t="shared" si="97"/>
        <v>000000000000000</v>
      </c>
      <c r="AW276" s="165" t="str">
        <f t="shared" si="98"/>
        <v>PES</v>
      </c>
      <c r="AX276" s="141" t="str">
        <f t="shared" si="110"/>
        <v>0000000000</v>
      </c>
      <c r="AY276" s="142">
        <f t="shared" si="111"/>
        <v>0</v>
      </c>
      <c r="AZ276" s="142">
        <f t="shared" si="111"/>
        <v>0</v>
      </c>
      <c r="BA276" s="141" t="str">
        <f t="shared" si="112"/>
        <v>000000000000000</v>
      </c>
      <c r="BB276" s="141" t="str">
        <f t="shared" si="113"/>
        <v>20210512</v>
      </c>
      <c r="BE276" s="141" t="str">
        <f t="shared" si="114"/>
        <v>000000000000000</v>
      </c>
      <c r="BF276" s="144" t="str">
        <f t="shared" si="114"/>
        <v>000000000000000</v>
      </c>
      <c r="BG276" s="80" t="str">
        <f t="shared" si="115"/>
        <v>0002</v>
      </c>
      <c r="BH276" t="str">
        <f t="shared" si="116"/>
        <v>000000000000000</v>
      </c>
      <c r="BI276" s="170">
        <v>267</v>
      </c>
      <c r="BJ276" s="156">
        <v>100140943</v>
      </c>
      <c r="BK276" s="156">
        <v>200041261</v>
      </c>
      <c r="BL276" s="156" t="s">
        <v>341</v>
      </c>
      <c r="BM276" s="161">
        <v>5500</v>
      </c>
      <c r="BN276" s="157">
        <v>44328</v>
      </c>
      <c r="BO276" s="156">
        <v>50699778</v>
      </c>
      <c r="BQ276">
        <f t="shared" si="117"/>
        <v>41261</v>
      </c>
    </row>
    <row r="277" spans="1:69">
      <c r="A277" s="182">
        <v>268</v>
      </c>
      <c r="B277" s="162">
        <v>44328</v>
      </c>
      <c r="C277" s="130">
        <v>15</v>
      </c>
      <c r="D277" s="131">
        <v>2</v>
      </c>
      <c r="E277">
        <v>41262</v>
      </c>
      <c r="F277">
        <v>41262</v>
      </c>
      <c r="G277" s="133">
        <v>80</v>
      </c>
      <c r="I277" s="169" t="s">
        <v>342</v>
      </c>
      <c r="J277" s="161">
        <v>2750</v>
      </c>
      <c r="R277" s="133" t="s">
        <v>72</v>
      </c>
      <c r="W277" s="162">
        <v>44328</v>
      </c>
      <c r="AB277" s="168" t="s">
        <v>1</v>
      </c>
      <c r="AD277" s="163" t="str">
        <f t="shared" si="99"/>
        <v>202105120150000200000000000000041262000000000000000412628000000000000000000000MASCHERINI Nehuen             000000000275000000000000000000000000000000000000000000000000000000000000000000000000000000000000000000000000000000000000PES00000000000000000000000000020210512</v>
      </c>
      <c r="AE277" s="164" t="str">
        <f t="shared" si="100"/>
        <v>0150000200000000000000041262Exento</v>
      </c>
      <c r="AF277" s="170">
        <v>268</v>
      </c>
      <c r="AG277" s="141" t="str">
        <f t="shared" si="101"/>
        <v>20210512</v>
      </c>
      <c r="AH277" s="141" t="str">
        <f t="shared" si="102"/>
        <v>015</v>
      </c>
      <c r="AI277" s="141" t="str">
        <f t="shared" si="103"/>
        <v>00002</v>
      </c>
      <c r="AJ277" s="141" t="str">
        <f t="shared" si="104"/>
        <v>00000000000000041262</v>
      </c>
      <c r="AK277" s="141" t="str">
        <f t="shared" si="105"/>
        <v>00000000000000041262</v>
      </c>
      <c r="AL277" s="165" t="str">
        <f t="shared" si="106"/>
        <v>80</v>
      </c>
      <c r="AM277" s="141" t="str">
        <f t="shared" si="107"/>
        <v>00000000000000000000</v>
      </c>
      <c r="AN277" s="143" t="str">
        <f t="shared" si="108"/>
        <v xml:space="preserve">MASCHERINI Nehuen             </v>
      </c>
      <c r="AO277" s="141" t="str">
        <f t="shared" si="109"/>
        <v>000000000275000</v>
      </c>
      <c r="AP277" s="141" t="str">
        <f t="shared" si="109"/>
        <v>000000000000000</v>
      </c>
      <c r="AQ277" s="141" t="str">
        <f t="shared" si="109"/>
        <v>000000000000000</v>
      </c>
      <c r="AR277" s="141" t="str">
        <f t="shared" si="96"/>
        <v>000000000000000</v>
      </c>
      <c r="AS277" s="141" t="str">
        <f t="shared" si="96"/>
        <v>000000000000000</v>
      </c>
      <c r="AT277" s="141" t="str">
        <f t="shared" si="96"/>
        <v>000000000000000</v>
      </c>
      <c r="AU277" s="141" t="str">
        <f t="shared" si="96"/>
        <v>000000000000000</v>
      </c>
      <c r="AV277" s="141" t="str">
        <f t="shared" si="97"/>
        <v>000000000000000</v>
      </c>
      <c r="AW277" s="165" t="str">
        <f t="shared" si="98"/>
        <v>PES</v>
      </c>
      <c r="AX277" s="141" t="str">
        <f t="shared" si="110"/>
        <v>0000000000</v>
      </c>
      <c r="AY277" s="142">
        <f t="shared" si="111"/>
        <v>0</v>
      </c>
      <c r="AZ277" s="142">
        <f t="shared" si="111"/>
        <v>0</v>
      </c>
      <c r="BA277" s="141" t="str">
        <f t="shared" si="112"/>
        <v>000000000000000</v>
      </c>
      <c r="BB277" s="141" t="str">
        <f t="shared" si="113"/>
        <v>20210512</v>
      </c>
      <c r="BE277" s="141" t="str">
        <f t="shared" si="114"/>
        <v>000000000000000</v>
      </c>
      <c r="BF277" s="144" t="str">
        <f t="shared" si="114"/>
        <v>000000000000000</v>
      </c>
      <c r="BG277" s="80" t="str">
        <f t="shared" si="115"/>
        <v>0002</v>
      </c>
      <c r="BH277" t="str">
        <f t="shared" si="116"/>
        <v>000000000000000</v>
      </c>
      <c r="BI277" s="170">
        <v>268</v>
      </c>
      <c r="BJ277" s="156">
        <v>100140936</v>
      </c>
      <c r="BK277" s="156">
        <v>200041262</v>
      </c>
      <c r="BL277" s="156" t="s">
        <v>342</v>
      </c>
      <c r="BM277" s="161">
        <v>2750</v>
      </c>
      <c r="BN277" s="157">
        <v>44328</v>
      </c>
      <c r="BO277" s="156">
        <v>51055640</v>
      </c>
      <c r="BQ277">
        <f t="shared" si="117"/>
        <v>41262</v>
      </c>
    </row>
    <row r="278" spans="1:69">
      <c r="A278" s="181">
        <v>269</v>
      </c>
      <c r="B278" s="162">
        <v>44328</v>
      </c>
      <c r="C278" s="130">
        <v>15</v>
      </c>
      <c r="D278" s="131">
        <v>2</v>
      </c>
      <c r="E278">
        <v>41263</v>
      </c>
      <c r="F278">
        <v>41263</v>
      </c>
      <c r="G278" s="133">
        <v>80</v>
      </c>
      <c r="I278" s="169" t="s">
        <v>343</v>
      </c>
      <c r="J278" s="161">
        <v>5500</v>
      </c>
      <c r="R278" s="133" t="s">
        <v>72</v>
      </c>
      <c r="W278" s="162">
        <v>44328</v>
      </c>
      <c r="AB278" s="168" t="s">
        <v>1</v>
      </c>
      <c r="AD278" s="163" t="str">
        <f t="shared" si="99"/>
        <v>202105120150000200000000000000041263000000000000000412638000000000000000000000COCIANCICH OLARI Ambar        000000000550000000000000000000000000000000000000000000000000000000000000000000000000000000000000000000000000000000000000PES00000000000000000000000000020210512</v>
      </c>
      <c r="AE278" s="164" t="str">
        <f t="shared" si="100"/>
        <v>0150000200000000000000041263Exento</v>
      </c>
      <c r="AF278" s="170">
        <v>269</v>
      </c>
      <c r="AG278" s="141" t="str">
        <f t="shared" si="101"/>
        <v>20210512</v>
      </c>
      <c r="AH278" s="141" t="str">
        <f t="shared" si="102"/>
        <v>015</v>
      </c>
      <c r="AI278" s="141" t="str">
        <f t="shared" si="103"/>
        <v>00002</v>
      </c>
      <c r="AJ278" s="141" t="str">
        <f t="shared" si="104"/>
        <v>00000000000000041263</v>
      </c>
      <c r="AK278" s="141" t="str">
        <f t="shared" si="105"/>
        <v>00000000000000041263</v>
      </c>
      <c r="AL278" s="165" t="str">
        <f t="shared" si="106"/>
        <v>80</v>
      </c>
      <c r="AM278" s="141" t="str">
        <f t="shared" si="107"/>
        <v>00000000000000000000</v>
      </c>
      <c r="AN278" s="143" t="str">
        <f t="shared" si="108"/>
        <v xml:space="preserve">COCIANCICH OLARI Ambar        </v>
      </c>
      <c r="AO278" s="141" t="str">
        <f t="shared" si="109"/>
        <v>000000000550000</v>
      </c>
      <c r="AP278" s="141" t="str">
        <f t="shared" si="109"/>
        <v>000000000000000</v>
      </c>
      <c r="AQ278" s="141" t="str">
        <f t="shared" si="109"/>
        <v>000000000000000</v>
      </c>
      <c r="AR278" s="141" t="str">
        <f t="shared" si="96"/>
        <v>000000000000000</v>
      </c>
      <c r="AS278" s="141" t="str">
        <f t="shared" si="96"/>
        <v>000000000000000</v>
      </c>
      <c r="AT278" s="141" t="str">
        <f t="shared" si="96"/>
        <v>000000000000000</v>
      </c>
      <c r="AU278" s="141" t="str">
        <f t="shared" si="96"/>
        <v>000000000000000</v>
      </c>
      <c r="AV278" s="141" t="str">
        <f t="shared" si="97"/>
        <v>000000000000000</v>
      </c>
      <c r="AW278" s="165" t="str">
        <f t="shared" si="98"/>
        <v>PES</v>
      </c>
      <c r="AX278" s="141" t="str">
        <f t="shared" si="110"/>
        <v>0000000000</v>
      </c>
      <c r="AY278" s="142">
        <f t="shared" si="111"/>
        <v>0</v>
      </c>
      <c r="AZ278" s="142">
        <f t="shared" si="111"/>
        <v>0</v>
      </c>
      <c r="BA278" s="141" t="str">
        <f t="shared" si="112"/>
        <v>000000000000000</v>
      </c>
      <c r="BB278" s="141" t="str">
        <f t="shared" si="113"/>
        <v>20210512</v>
      </c>
      <c r="BE278" s="141" t="str">
        <f t="shared" si="114"/>
        <v>000000000000000</v>
      </c>
      <c r="BF278" s="144" t="str">
        <f t="shared" si="114"/>
        <v>000000000000000</v>
      </c>
      <c r="BG278" s="80" t="str">
        <f t="shared" si="115"/>
        <v>0002</v>
      </c>
      <c r="BH278" t="str">
        <f t="shared" si="116"/>
        <v>000000000000000</v>
      </c>
      <c r="BI278" s="170">
        <v>269</v>
      </c>
      <c r="BJ278" s="156">
        <v>100140927</v>
      </c>
      <c r="BK278" s="156">
        <v>200041263</v>
      </c>
      <c r="BL278" s="156" t="s">
        <v>343</v>
      </c>
      <c r="BM278" s="161">
        <v>5500</v>
      </c>
      <c r="BN278" s="157">
        <v>44328</v>
      </c>
      <c r="BO278" s="156">
        <v>51062067</v>
      </c>
      <c r="BQ278">
        <f t="shared" si="117"/>
        <v>41263</v>
      </c>
    </row>
    <row r="279" spans="1:69">
      <c r="A279" s="182">
        <v>270</v>
      </c>
      <c r="B279" s="162">
        <v>44328</v>
      </c>
      <c r="C279" s="130">
        <v>15</v>
      </c>
      <c r="D279" s="131">
        <v>2</v>
      </c>
      <c r="E279">
        <v>41264</v>
      </c>
      <c r="F279">
        <v>41264</v>
      </c>
      <c r="G279" s="133">
        <v>80</v>
      </c>
      <c r="I279" s="169" t="s">
        <v>344</v>
      </c>
      <c r="J279" s="161">
        <v>5500</v>
      </c>
      <c r="R279" s="133" t="s">
        <v>72</v>
      </c>
      <c r="W279" s="162">
        <v>44328</v>
      </c>
      <c r="AB279" s="168" t="s">
        <v>1</v>
      </c>
      <c r="AD279" s="163" t="str">
        <f t="shared" si="99"/>
        <v>202105120150000200000000000000041264000000000000000412648000000000000000000000GIMENEZ Nahiara Aylen         000000000550000000000000000000000000000000000000000000000000000000000000000000000000000000000000000000000000000000000000PES00000000000000000000000000020210512</v>
      </c>
      <c r="AE279" s="164" t="str">
        <f t="shared" si="100"/>
        <v>0150000200000000000000041264Exento</v>
      </c>
      <c r="AF279" s="170">
        <v>270</v>
      </c>
      <c r="AG279" s="141" t="str">
        <f t="shared" si="101"/>
        <v>20210512</v>
      </c>
      <c r="AH279" s="141" t="str">
        <f t="shared" si="102"/>
        <v>015</v>
      </c>
      <c r="AI279" s="141" t="str">
        <f t="shared" si="103"/>
        <v>00002</v>
      </c>
      <c r="AJ279" s="141" t="str">
        <f t="shared" si="104"/>
        <v>00000000000000041264</v>
      </c>
      <c r="AK279" s="141" t="str">
        <f t="shared" si="105"/>
        <v>00000000000000041264</v>
      </c>
      <c r="AL279" s="165" t="str">
        <f t="shared" si="106"/>
        <v>80</v>
      </c>
      <c r="AM279" s="141" t="str">
        <f t="shared" si="107"/>
        <v>00000000000000000000</v>
      </c>
      <c r="AN279" s="143" t="str">
        <f t="shared" si="108"/>
        <v xml:space="preserve">GIMENEZ Nahiara Aylen         </v>
      </c>
      <c r="AO279" s="141" t="str">
        <f t="shared" si="109"/>
        <v>000000000550000</v>
      </c>
      <c r="AP279" s="141" t="str">
        <f t="shared" si="109"/>
        <v>000000000000000</v>
      </c>
      <c r="AQ279" s="141" t="str">
        <f t="shared" si="109"/>
        <v>000000000000000</v>
      </c>
      <c r="AR279" s="141" t="str">
        <f t="shared" si="96"/>
        <v>000000000000000</v>
      </c>
      <c r="AS279" s="141" t="str">
        <f t="shared" si="96"/>
        <v>000000000000000</v>
      </c>
      <c r="AT279" s="141" t="str">
        <f t="shared" si="96"/>
        <v>000000000000000</v>
      </c>
      <c r="AU279" s="141" t="str">
        <f t="shared" si="96"/>
        <v>000000000000000</v>
      </c>
      <c r="AV279" s="141" t="str">
        <f t="shared" si="97"/>
        <v>000000000000000</v>
      </c>
      <c r="AW279" s="165" t="str">
        <f t="shared" si="98"/>
        <v>PES</v>
      </c>
      <c r="AX279" s="141" t="str">
        <f t="shared" si="110"/>
        <v>0000000000</v>
      </c>
      <c r="AY279" s="142">
        <f t="shared" si="111"/>
        <v>0</v>
      </c>
      <c r="AZ279" s="142">
        <f t="shared" si="111"/>
        <v>0</v>
      </c>
      <c r="BA279" s="141" t="str">
        <f t="shared" si="112"/>
        <v>000000000000000</v>
      </c>
      <c r="BB279" s="141" t="str">
        <f t="shared" si="113"/>
        <v>20210512</v>
      </c>
      <c r="BE279" s="141" t="str">
        <f t="shared" si="114"/>
        <v>000000000000000</v>
      </c>
      <c r="BF279" s="144" t="str">
        <f t="shared" si="114"/>
        <v>000000000000000</v>
      </c>
      <c r="BG279" s="80" t="str">
        <f t="shared" si="115"/>
        <v>0002</v>
      </c>
      <c r="BH279" t="str">
        <f t="shared" si="116"/>
        <v>000000000000000</v>
      </c>
      <c r="BI279" s="170">
        <v>270</v>
      </c>
      <c r="BJ279" s="156">
        <v>100140732</v>
      </c>
      <c r="BK279" s="156">
        <v>200041264</v>
      </c>
      <c r="BL279" s="156" t="s">
        <v>344</v>
      </c>
      <c r="BM279" s="161">
        <v>5500</v>
      </c>
      <c r="BN279" s="157">
        <v>44328</v>
      </c>
      <c r="BO279" s="156">
        <v>51338591</v>
      </c>
      <c r="BQ279">
        <f t="shared" si="117"/>
        <v>41264</v>
      </c>
    </row>
    <row r="280" spans="1:69">
      <c r="A280" s="181">
        <v>271</v>
      </c>
      <c r="B280" s="162">
        <v>44328</v>
      </c>
      <c r="C280" s="130">
        <v>15</v>
      </c>
      <c r="D280" s="131">
        <v>2</v>
      </c>
      <c r="E280">
        <v>41265</v>
      </c>
      <c r="F280">
        <v>41265</v>
      </c>
      <c r="G280" s="133">
        <v>80</v>
      </c>
      <c r="I280" s="169" t="s">
        <v>345</v>
      </c>
      <c r="J280" s="161">
        <v>5550</v>
      </c>
      <c r="R280" s="133" t="s">
        <v>72</v>
      </c>
      <c r="W280" s="162">
        <v>44328</v>
      </c>
      <c r="AB280" s="168" t="s">
        <v>1</v>
      </c>
      <c r="AD280" s="163" t="str">
        <f t="shared" si="99"/>
        <v>202105120150000200000000000000041265000000000000000412658000000000000000000000IBAÑEZ Emma                   000000000555000000000000000000000000000000000000000000000000000000000000000000000000000000000000000000000000000000000000PES00000000000000000000000000020210512</v>
      </c>
      <c r="AE280" s="164" t="str">
        <f t="shared" si="100"/>
        <v>0150000200000000000000041265Exento</v>
      </c>
      <c r="AF280" s="170">
        <v>271</v>
      </c>
      <c r="AG280" s="141" t="str">
        <f t="shared" si="101"/>
        <v>20210512</v>
      </c>
      <c r="AH280" s="141" t="str">
        <f t="shared" si="102"/>
        <v>015</v>
      </c>
      <c r="AI280" s="141" t="str">
        <f t="shared" si="103"/>
        <v>00002</v>
      </c>
      <c r="AJ280" s="141" t="str">
        <f t="shared" si="104"/>
        <v>00000000000000041265</v>
      </c>
      <c r="AK280" s="141" t="str">
        <f t="shared" si="105"/>
        <v>00000000000000041265</v>
      </c>
      <c r="AL280" s="165" t="str">
        <f t="shared" si="106"/>
        <v>80</v>
      </c>
      <c r="AM280" s="141" t="str">
        <f t="shared" si="107"/>
        <v>00000000000000000000</v>
      </c>
      <c r="AN280" s="143" t="str">
        <f t="shared" si="108"/>
        <v xml:space="preserve">IBAÑEZ Emma                   </v>
      </c>
      <c r="AO280" s="141" t="str">
        <f t="shared" si="109"/>
        <v>000000000555000</v>
      </c>
      <c r="AP280" s="141" t="str">
        <f t="shared" si="109"/>
        <v>000000000000000</v>
      </c>
      <c r="AQ280" s="141" t="str">
        <f t="shared" si="109"/>
        <v>000000000000000</v>
      </c>
      <c r="AR280" s="141" t="str">
        <f t="shared" si="96"/>
        <v>000000000000000</v>
      </c>
      <c r="AS280" s="141" t="str">
        <f t="shared" si="96"/>
        <v>000000000000000</v>
      </c>
      <c r="AT280" s="141" t="str">
        <f t="shared" si="96"/>
        <v>000000000000000</v>
      </c>
      <c r="AU280" s="141" t="str">
        <f t="shared" si="96"/>
        <v>000000000000000</v>
      </c>
      <c r="AV280" s="141" t="str">
        <f t="shared" si="97"/>
        <v>000000000000000</v>
      </c>
      <c r="AW280" s="165" t="str">
        <f t="shared" si="98"/>
        <v>PES</v>
      </c>
      <c r="AX280" s="141" t="str">
        <f t="shared" si="110"/>
        <v>0000000000</v>
      </c>
      <c r="AY280" s="142">
        <f t="shared" si="111"/>
        <v>0</v>
      </c>
      <c r="AZ280" s="142">
        <f t="shared" si="111"/>
        <v>0</v>
      </c>
      <c r="BA280" s="141" t="str">
        <f t="shared" si="112"/>
        <v>000000000000000</v>
      </c>
      <c r="BB280" s="141" t="str">
        <f t="shared" si="113"/>
        <v>20210512</v>
      </c>
      <c r="BE280" s="141" t="str">
        <f t="shared" si="114"/>
        <v>000000000000000</v>
      </c>
      <c r="BF280" s="144" t="str">
        <f t="shared" si="114"/>
        <v>000000000000000</v>
      </c>
      <c r="BG280" s="80" t="str">
        <f t="shared" si="115"/>
        <v>0002</v>
      </c>
      <c r="BH280" t="str">
        <f t="shared" si="116"/>
        <v>000000000000000</v>
      </c>
      <c r="BI280" s="170">
        <v>271</v>
      </c>
      <c r="BJ280" s="156">
        <v>100140686</v>
      </c>
      <c r="BK280" s="156">
        <v>200041265</v>
      </c>
      <c r="BL280" s="156" t="s">
        <v>345</v>
      </c>
      <c r="BM280" s="161">
        <v>5550</v>
      </c>
      <c r="BN280" s="157">
        <v>44328</v>
      </c>
      <c r="BO280" s="156">
        <v>52709638</v>
      </c>
      <c r="BQ280">
        <f t="shared" si="117"/>
        <v>41265</v>
      </c>
    </row>
    <row r="281" spans="1:69">
      <c r="A281" s="182">
        <v>272</v>
      </c>
      <c r="B281" s="162">
        <v>44328</v>
      </c>
      <c r="C281" s="130">
        <v>15</v>
      </c>
      <c r="D281" s="131">
        <v>2</v>
      </c>
      <c r="E281">
        <v>41266</v>
      </c>
      <c r="F281">
        <v>41266</v>
      </c>
      <c r="G281" s="133">
        <v>80</v>
      </c>
      <c r="I281" s="169" t="s">
        <v>346</v>
      </c>
      <c r="J281" s="161">
        <v>5550</v>
      </c>
      <c r="R281" s="133" t="s">
        <v>72</v>
      </c>
      <c r="W281" s="162">
        <v>44328</v>
      </c>
      <c r="AB281" s="168" t="s">
        <v>1</v>
      </c>
      <c r="AD281" s="163" t="str">
        <f t="shared" si="99"/>
        <v>202105120150000200000000000000041266000000000000000412668000000000000000000000CILIO Barbara                 000000000555000000000000000000000000000000000000000000000000000000000000000000000000000000000000000000000000000000000000PES00000000000000000000000000020210512</v>
      </c>
      <c r="AE281" s="164" t="str">
        <f t="shared" si="100"/>
        <v>0150000200000000000000041266Exento</v>
      </c>
      <c r="AF281" s="170">
        <v>272</v>
      </c>
      <c r="AG281" s="141" t="str">
        <f t="shared" si="101"/>
        <v>20210512</v>
      </c>
      <c r="AH281" s="141" t="str">
        <f t="shared" si="102"/>
        <v>015</v>
      </c>
      <c r="AI281" s="141" t="str">
        <f t="shared" si="103"/>
        <v>00002</v>
      </c>
      <c r="AJ281" s="141" t="str">
        <f t="shared" si="104"/>
        <v>00000000000000041266</v>
      </c>
      <c r="AK281" s="141" t="str">
        <f t="shared" si="105"/>
        <v>00000000000000041266</v>
      </c>
      <c r="AL281" s="165" t="str">
        <f t="shared" si="106"/>
        <v>80</v>
      </c>
      <c r="AM281" s="141" t="str">
        <f t="shared" si="107"/>
        <v>00000000000000000000</v>
      </c>
      <c r="AN281" s="143" t="str">
        <f t="shared" si="108"/>
        <v xml:space="preserve">CILIO Barbara                 </v>
      </c>
      <c r="AO281" s="141" t="str">
        <f t="shared" si="109"/>
        <v>000000000555000</v>
      </c>
      <c r="AP281" s="141" t="str">
        <f t="shared" si="109"/>
        <v>000000000000000</v>
      </c>
      <c r="AQ281" s="141" t="str">
        <f t="shared" si="109"/>
        <v>000000000000000</v>
      </c>
      <c r="AR281" s="141" t="str">
        <f t="shared" si="96"/>
        <v>000000000000000</v>
      </c>
      <c r="AS281" s="141" t="str">
        <f t="shared" si="96"/>
        <v>000000000000000</v>
      </c>
      <c r="AT281" s="141" t="str">
        <f t="shared" si="96"/>
        <v>000000000000000</v>
      </c>
      <c r="AU281" s="141" t="str">
        <f t="shared" si="96"/>
        <v>000000000000000</v>
      </c>
      <c r="AV281" s="141" t="str">
        <f t="shared" si="97"/>
        <v>000000000000000</v>
      </c>
      <c r="AW281" s="165" t="str">
        <f t="shared" si="98"/>
        <v>PES</v>
      </c>
      <c r="AX281" s="141" t="str">
        <f t="shared" si="110"/>
        <v>0000000000</v>
      </c>
      <c r="AY281" s="142">
        <f t="shared" si="111"/>
        <v>0</v>
      </c>
      <c r="AZ281" s="142">
        <f t="shared" si="111"/>
        <v>0</v>
      </c>
      <c r="BA281" s="141" t="str">
        <f t="shared" si="112"/>
        <v>000000000000000</v>
      </c>
      <c r="BB281" s="141" t="str">
        <f t="shared" si="113"/>
        <v>20210512</v>
      </c>
      <c r="BE281" s="141" t="str">
        <f t="shared" si="114"/>
        <v>000000000000000</v>
      </c>
      <c r="BF281" s="144" t="str">
        <f t="shared" si="114"/>
        <v>000000000000000</v>
      </c>
      <c r="BG281" s="80" t="str">
        <f t="shared" si="115"/>
        <v>0002</v>
      </c>
      <c r="BH281" t="str">
        <f t="shared" si="116"/>
        <v>000000000000000</v>
      </c>
      <c r="BI281" s="170">
        <v>272</v>
      </c>
      <c r="BJ281" s="156">
        <v>100140710</v>
      </c>
      <c r="BK281" s="156">
        <v>200041266</v>
      </c>
      <c r="BL281" s="156" t="s">
        <v>346</v>
      </c>
      <c r="BM281" s="161">
        <v>5550</v>
      </c>
      <c r="BN281" s="157">
        <v>44328</v>
      </c>
      <c r="BO281" s="156">
        <v>52762881</v>
      </c>
      <c r="BQ281">
        <f t="shared" si="117"/>
        <v>41266</v>
      </c>
    </row>
    <row r="282" spans="1:69">
      <c r="A282" s="181">
        <v>273</v>
      </c>
      <c r="B282" s="162">
        <v>44328</v>
      </c>
      <c r="C282" s="130">
        <v>15</v>
      </c>
      <c r="D282" s="131">
        <v>2</v>
      </c>
      <c r="E282">
        <v>41267</v>
      </c>
      <c r="F282">
        <v>41267</v>
      </c>
      <c r="G282" s="133">
        <v>80</v>
      </c>
      <c r="I282" s="169" t="s">
        <v>347</v>
      </c>
      <c r="J282" s="161">
        <v>5550</v>
      </c>
      <c r="R282" s="133" t="s">
        <v>72</v>
      </c>
      <c r="W282" s="162">
        <v>44328</v>
      </c>
      <c r="AB282" s="168" t="s">
        <v>1</v>
      </c>
      <c r="AD282" s="163" t="str">
        <f t="shared" si="99"/>
        <v>202105120150000200000000000000041267000000000000000412678000000000000000000000PAULET Victori Isabella       000000000555000000000000000000000000000000000000000000000000000000000000000000000000000000000000000000000000000000000000PES00000000000000000000000000020210512</v>
      </c>
      <c r="AE282" s="164" t="str">
        <f t="shared" si="100"/>
        <v>0150000200000000000000041267Exento</v>
      </c>
      <c r="AF282" s="170">
        <v>273</v>
      </c>
      <c r="AG282" s="141" t="str">
        <f t="shared" si="101"/>
        <v>20210512</v>
      </c>
      <c r="AH282" s="141" t="str">
        <f t="shared" si="102"/>
        <v>015</v>
      </c>
      <c r="AI282" s="141" t="str">
        <f t="shared" si="103"/>
        <v>00002</v>
      </c>
      <c r="AJ282" s="141" t="str">
        <f t="shared" si="104"/>
        <v>00000000000000041267</v>
      </c>
      <c r="AK282" s="141" t="str">
        <f t="shared" si="105"/>
        <v>00000000000000041267</v>
      </c>
      <c r="AL282" s="165" t="str">
        <f t="shared" si="106"/>
        <v>80</v>
      </c>
      <c r="AM282" s="141" t="str">
        <f t="shared" si="107"/>
        <v>00000000000000000000</v>
      </c>
      <c r="AN282" s="143" t="str">
        <f t="shared" si="108"/>
        <v xml:space="preserve">PAULET Victori Isabella       </v>
      </c>
      <c r="AO282" s="141" t="str">
        <f t="shared" si="109"/>
        <v>000000000555000</v>
      </c>
      <c r="AP282" s="141" t="str">
        <f t="shared" si="109"/>
        <v>000000000000000</v>
      </c>
      <c r="AQ282" s="141" t="str">
        <f t="shared" si="109"/>
        <v>000000000000000</v>
      </c>
      <c r="AR282" s="141" t="str">
        <f t="shared" si="96"/>
        <v>000000000000000</v>
      </c>
      <c r="AS282" s="141" t="str">
        <f t="shared" si="96"/>
        <v>000000000000000</v>
      </c>
      <c r="AT282" s="141" t="str">
        <f t="shared" si="96"/>
        <v>000000000000000</v>
      </c>
      <c r="AU282" s="141" t="str">
        <f t="shared" si="96"/>
        <v>000000000000000</v>
      </c>
      <c r="AV282" s="141" t="str">
        <f t="shared" si="97"/>
        <v>000000000000000</v>
      </c>
      <c r="AW282" s="165" t="str">
        <f t="shared" si="98"/>
        <v>PES</v>
      </c>
      <c r="AX282" s="141" t="str">
        <f t="shared" si="110"/>
        <v>0000000000</v>
      </c>
      <c r="AY282" s="142">
        <f t="shared" si="111"/>
        <v>0</v>
      </c>
      <c r="AZ282" s="142">
        <f t="shared" si="111"/>
        <v>0</v>
      </c>
      <c r="BA282" s="141" t="str">
        <f t="shared" si="112"/>
        <v>000000000000000</v>
      </c>
      <c r="BB282" s="141" t="str">
        <f t="shared" si="113"/>
        <v>20210512</v>
      </c>
      <c r="BE282" s="141" t="str">
        <f t="shared" si="114"/>
        <v>000000000000000</v>
      </c>
      <c r="BF282" s="144" t="str">
        <f t="shared" si="114"/>
        <v>000000000000000</v>
      </c>
      <c r="BG282" s="80" t="str">
        <f t="shared" si="115"/>
        <v>0002</v>
      </c>
      <c r="BH282" t="str">
        <f t="shared" si="116"/>
        <v>000000000000000</v>
      </c>
      <c r="BI282" s="170">
        <v>273</v>
      </c>
      <c r="BJ282" s="156">
        <v>100140902</v>
      </c>
      <c r="BK282" s="156">
        <v>200041267</v>
      </c>
      <c r="BL282" s="156" t="s">
        <v>347</v>
      </c>
      <c r="BM282" s="161">
        <v>5550</v>
      </c>
      <c r="BN282" s="157">
        <v>44328</v>
      </c>
      <c r="BO282" s="156">
        <v>52854719</v>
      </c>
      <c r="BQ282">
        <f t="shared" si="117"/>
        <v>41267</v>
      </c>
    </row>
    <row r="283" spans="1:69">
      <c r="A283" s="182">
        <v>274</v>
      </c>
      <c r="B283" s="162">
        <v>44328</v>
      </c>
      <c r="C283" s="130">
        <v>15</v>
      </c>
      <c r="D283" s="131">
        <v>2</v>
      </c>
      <c r="E283">
        <v>41268</v>
      </c>
      <c r="F283">
        <v>41268</v>
      </c>
      <c r="G283" s="133">
        <v>80</v>
      </c>
      <c r="I283" s="169" t="s">
        <v>348</v>
      </c>
      <c r="J283" s="161">
        <v>5550</v>
      </c>
      <c r="R283" s="133" t="s">
        <v>72</v>
      </c>
      <c r="W283" s="162">
        <v>44328</v>
      </c>
      <c r="AB283" s="168" t="s">
        <v>1</v>
      </c>
      <c r="AD283" s="163" t="str">
        <f t="shared" si="99"/>
        <v>202105120150000200000000000000041268000000000000000412688000000000000000000000TRAVIESO Simon                000000000555000000000000000000000000000000000000000000000000000000000000000000000000000000000000000000000000000000000000PES00000000000000000000000000020210512</v>
      </c>
      <c r="AE283" s="164" t="str">
        <f t="shared" si="100"/>
        <v>0150000200000000000000041268Exento</v>
      </c>
      <c r="AF283" s="170">
        <v>274</v>
      </c>
      <c r="AG283" s="141" t="str">
        <f t="shared" si="101"/>
        <v>20210512</v>
      </c>
      <c r="AH283" s="141" t="str">
        <f t="shared" si="102"/>
        <v>015</v>
      </c>
      <c r="AI283" s="141" t="str">
        <f t="shared" si="103"/>
        <v>00002</v>
      </c>
      <c r="AJ283" s="141" t="str">
        <f t="shared" si="104"/>
        <v>00000000000000041268</v>
      </c>
      <c r="AK283" s="141" t="str">
        <f t="shared" si="105"/>
        <v>00000000000000041268</v>
      </c>
      <c r="AL283" s="165" t="str">
        <f t="shared" si="106"/>
        <v>80</v>
      </c>
      <c r="AM283" s="141" t="str">
        <f t="shared" si="107"/>
        <v>00000000000000000000</v>
      </c>
      <c r="AN283" s="143" t="str">
        <f t="shared" si="108"/>
        <v xml:space="preserve">TRAVIESO Simon                </v>
      </c>
      <c r="AO283" s="141" t="str">
        <f t="shared" si="109"/>
        <v>000000000555000</v>
      </c>
      <c r="AP283" s="141" t="str">
        <f t="shared" si="109"/>
        <v>000000000000000</v>
      </c>
      <c r="AQ283" s="141" t="str">
        <f t="shared" si="109"/>
        <v>000000000000000</v>
      </c>
      <c r="AR283" s="141" t="str">
        <f t="shared" si="96"/>
        <v>000000000000000</v>
      </c>
      <c r="AS283" s="141" t="str">
        <f t="shared" si="96"/>
        <v>000000000000000</v>
      </c>
      <c r="AT283" s="141" t="str">
        <f t="shared" si="96"/>
        <v>000000000000000</v>
      </c>
      <c r="AU283" s="141" t="str">
        <f t="shared" si="96"/>
        <v>000000000000000</v>
      </c>
      <c r="AV283" s="141" t="str">
        <f t="shared" si="97"/>
        <v>000000000000000</v>
      </c>
      <c r="AW283" s="165" t="str">
        <f t="shared" si="98"/>
        <v>PES</v>
      </c>
      <c r="AX283" s="141" t="str">
        <f t="shared" si="110"/>
        <v>0000000000</v>
      </c>
      <c r="AY283" s="142">
        <f t="shared" si="111"/>
        <v>0</v>
      </c>
      <c r="AZ283" s="142">
        <f t="shared" si="111"/>
        <v>0</v>
      </c>
      <c r="BA283" s="141" t="str">
        <f t="shared" si="112"/>
        <v>000000000000000</v>
      </c>
      <c r="BB283" s="141" t="str">
        <f t="shared" si="113"/>
        <v>20210512</v>
      </c>
      <c r="BE283" s="141" t="str">
        <f t="shared" si="114"/>
        <v>000000000000000</v>
      </c>
      <c r="BF283" s="144" t="str">
        <f t="shared" si="114"/>
        <v>000000000000000</v>
      </c>
      <c r="BG283" s="80" t="str">
        <f t="shared" si="115"/>
        <v>0002</v>
      </c>
      <c r="BH283" t="str">
        <f t="shared" si="116"/>
        <v>000000000000000</v>
      </c>
      <c r="BI283" s="170">
        <v>274</v>
      </c>
      <c r="BJ283" s="156">
        <v>100140680</v>
      </c>
      <c r="BK283" s="156">
        <v>200041268</v>
      </c>
      <c r="BL283" s="156" t="s">
        <v>348</v>
      </c>
      <c r="BM283" s="161">
        <v>5550</v>
      </c>
      <c r="BN283" s="157">
        <v>44328</v>
      </c>
      <c r="BO283" s="156">
        <v>53293284</v>
      </c>
      <c r="BQ283">
        <f t="shared" si="117"/>
        <v>41268</v>
      </c>
    </row>
    <row r="284" spans="1:69">
      <c r="A284" s="181">
        <v>275</v>
      </c>
      <c r="B284" s="162">
        <v>44328</v>
      </c>
      <c r="C284" s="130">
        <v>15</v>
      </c>
      <c r="D284" s="131">
        <v>2</v>
      </c>
      <c r="E284">
        <v>41269</v>
      </c>
      <c r="F284">
        <v>41269</v>
      </c>
      <c r="G284" s="133">
        <v>80</v>
      </c>
      <c r="I284" s="169" t="s">
        <v>349</v>
      </c>
      <c r="J284" s="161">
        <v>5550</v>
      </c>
      <c r="R284" s="133" t="s">
        <v>72</v>
      </c>
      <c r="W284" s="162">
        <v>44328</v>
      </c>
      <c r="AB284" s="168" t="s">
        <v>1</v>
      </c>
      <c r="AD284" s="163" t="str">
        <f t="shared" si="99"/>
        <v>202105120150000200000000000000041269000000000000000412698000000000000000000000MELE FRANCISCO Joaquin        000000000555000000000000000000000000000000000000000000000000000000000000000000000000000000000000000000000000000000000000PES00000000000000000000000000020210512</v>
      </c>
      <c r="AE284" s="164" t="str">
        <f t="shared" si="100"/>
        <v>0150000200000000000000041269Exento</v>
      </c>
      <c r="AF284" s="170">
        <v>275</v>
      </c>
      <c r="AG284" s="141" t="str">
        <f t="shared" si="101"/>
        <v>20210512</v>
      </c>
      <c r="AH284" s="141" t="str">
        <f t="shared" si="102"/>
        <v>015</v>
      </c>
      <c r="AI284" s="141" t="str">
        <f t="shared" si="103"/>
        <v>00002</v>
      </c>
      <c r="AJ284" s="141" t="str">
        <f t="shared" si="104"/>
        <v>00000000000000041269</v>
      </c>
      <c r="AK284" s="141" t="str">
        <f t="shared" si="105"/>
        <v>00000000000000041269</v>
      </c>
      <c r="AL284" s="165" t="str">
        <f t="shared" si="106"/>
        <v>80</v>
      </c>
      <c r="AM284" s="141" t="str">
        <f t="shared" si="107"/>
        <v>00000000000000000000</v>
      </c>
      <c r="AN284" s="143" t="str">
        <f t="shared" si="108"/>
        <v xml:space="preserve">MELE FRANCISCO Joaquin        </v>
      </c>
      <c r="AO284" s="141" t="str">
        <f t="shared" si="109"/>
        <v>000000000555000</v>
      </c>
      <c r="AP284" s="141" t="str">
        <f t="shared" si="109"/>
        <v>000000000000000</v>
      </c>
      <c r="AQ284" s="141" t="str">
        <f t="shared" si="109"/>
        <v>000000000000000</v>
      </c>
      <c r="AR284" s="141" t="str">
        <f t="shared" si="96"/>
        <v>000000000000000</v>
      </c>
      <c r="AS284" s="141" t="str">
        <f t="shared" si="96"/>
        <v>000000000000000</v>
      </c>
      <c r="AT284" s="141" t="str">
        <f t="shared" si="96"/>
        <v>000000000000000</v>
      </c>
      <c r="AU284" s="141" t="str">
        <f t="shared" si="96"/>
        <v>000000000000000</v>
      </c>
      <c r="AV284" s="141" t="str">
        <f t="shared" si="97"/>
        <v>000000000000000</v>
      </c>
      <c r="AW284" s="165" t="str">
        <f t="shared" si="98"/>
        <v>PES</v>
      </c>
      <c r="AX284" s="141" t="str">
        <f t="shared" si="110"/>
        <v>0000000000</v>
      </c>
      <c r="AY284" s="142">
        <f t="shared" si="111"/>
        <v>0</v>
      </c>
      <c r="AZ284" s="142">
        <f t="shared" si="111"/>
        <v>0</v>
      </c>
      <c r="BA284" s="141" t="str">
        <f t="shared" si="112"/>
        <v>000000000000000</v>
      </c>
      <c r="BB284" s="141" t="str">
        <f t="shared" si="113"/>
        <v>20210512</v>
      </c>
      <c r="BE284" s="141" t="str">
        <f t="shared" si="114"/>
        <v>000000000000000</v>
      </c>
      <c r="BF284" s="144" t="str">
        <f t="shared" si="114"/>
        <v>000000000000000</v>
      </c>
      <c r="BG284" s="80" t="str">
        <f t="shared" si="115"/>
        <v>0002</v>
      </c>
      <c r="BH284" t="str">
        <f t="shared" si="116"/>
        <v>000000000000000</v>
      </c>
      <c r="BI284" s="170">
        <v>275</v>
      </c>
      <c r="BJ284" s="156">
        <v>100140867</v>
      </c>
      <c r="BK284" s="156">
        <v>200041269</v>
      </c>
      <c r="BL284" s="156" t="s">
        <v>349</v>
      </c>
      <c r="BM284" s="161">
        <v>5550</v>
      </c>
      <c r="BN284" s="157">
        <v>44328</v>
      </c>
      <c r="BO284" s="156">
        <v>53524326</v>
      </c>
      <c r="BQ284">
        <f t="shared" si="117"/>
        <v>41269</v>
      </c>
    </row>
    <row r="285" spans="1:69">
      <c r="A285" s="182">
        <v>276</v>
      </c>
      <c r="B285" s="162">
        <v>44328</v>
      </c>
      <c r="C285" s="130">
        <v>15</v>
      </c>
      <c r="D285" s="131">
        <v>2</v>
      </c>
      <c r="E285">
        <v>41270</v>
      </c>
      <c r="F285">
        <v>41270</v>
      </c>
      <c r="G285" s="133">
        <v>80</v>
      </c>
      <c r="I285" s="169" t="s">
        <v>350</v>
      </c>
      <c r="J285" s="161">
        <v>5550</v>
      </c>
      <c r="R285" s="133" t="s">
        <v>72</v>
      </c>
      <c r="W285" s="162">
        <v>44328</v>
      </c>
      <c r="AB285" s="168" t="s">
        <v>1</v>
      </c>
      <c r="AD285" s="163" t="str">
        <f t="shared" si="99"/>
        <v>202105120150000200000000000000041270000000000000000412708000000000000000000000GIACHINO Francisco            000000000555000000000000000000000000000000000000000000000000000000000000000000000000000000000000000000000000000000000000PES00000000000000000000000000020210512</v>
      </c>
      <c r="AE285" s="164" t="str">
        <f t="shared" si="100"/>
        <v>0150000200000000000000041270Exento</v>
      </c>
      <c r="AF285" s="170">
        <v>276</v>
      </c>
      <c r="AG285" s="141" t="str">
        <f t="shared" si="101"/>
        <v>20210512</v>
      </c>
      <c r="AH285" s="141" t="str">
        <f t="shared" si="102"/>
        <v>015</v>
      </c>
      <c r="AI285" s="141" t="str">
        <f t="shared" si="103"/>
        <v>00002</v>
      </c>
      <c r="AJ285" s="141" t="str">
        <f t="shared" si="104"/>
        <v>00000000000000041270</v>
      </c>
      <c r="AK285" s="141" t="str">
        <f t="shared" si="105"/>
        <v>00000000000000041270</v>
      </c>
      <c r="AL285" s="165" t="str">
        <f t="shared" si="106"/>
        <v>80</v>
      </c>
      <c r="AM285" s="141" t="str">
        <f t="shared" si="107"/>
        <v>00000000000000000000</v>
      </c>
      <c r="AN285" s="143" t="str">
        <f t="shared" si="108"/>
        <v xml:space="preserve">GIACHINO Francisco            </v>
      </c>
      <c r="AO285" s="141" t="str">
        <f t="shared" si="109"/>
        <v>000000000555000</v>
      </c>
      <c r="AP285" s="141" t="str">
        <f t="shared" si="109"/>
        <v>000000000000000</v>
      </c>
      <c r="AQ285" s="141" t="str">
        <f t="shared" si="109"/>
        <v>000000000000000</v>
      </c>
      <c r="AR285" s="141" t="str">
        <f t="shared" si="96"/>
        <v>000000000000000</v>
      </c>
      <c r="AS285" s="141" t="str">
        <f t="shared" si="96"/>
        <v>000000000000000</v>
      </c>
      <c r="AT285" s="141" t="str">
        <f t="shared" si="96"/>
        <v>000000000000000</v>
      </c>
      <c r="AU285" s="141" t="str">
        <f t="shared" si="96"/>
        <v>000000000000000</v>
      </c>
      <c r="AV285" s="141" t="str">
        <f t="shared" si="97"/>
        <v>000000000000000</v>
      </c>
      <c r="AW285" s="165" t="str">
        <f t="shared" si="98"/>
        <v>PES</v>
      </c>
      <c r="AX285" s="141" t="str">
        <f t="shared" si="110"/>
        <v>0000000000</v>
      </c>
      <c r="AY285" s="142">
        <f t="shared" si="111"/>
        <v>0</v>
      </c>
      <c r="AZ285" s="142">
        <f t="shared" si="111"/>
        <v>0</v>
      </c>
      <c r="BA285" s="141" t="str">
        <f t="shared" si="112"/>
        <v>000000000000000</v>
      </c>
      <c r="BB285" s="141" t="str">
        <f t="shared" si="113"/>
        <v>20210512</v>
      </c>
      <c r="BE285" s="141" t="str">
        <f t="shared" si="114"/>
        <v>000000000000000</v>
      </c>
      <c r="BF285" s="144" t="str">
        <f t="shared" si="114"/>
        <v>000000000000000</v>
      </c>
      <c r="BG285" s="80" t="str">
        <f t="shared" si="115"/>
        <v>0002</v>
      </c>
      <c r="BH285" t="str">
        <f t="shared" si="116"/>
        <v>000000000000000</v>
      </c>
      <c r="BI285" s="170">
        <v>276</v>
      </c>
      <c r="BJ285" s="156">
        <v>100140635</v>
      </c>
      <c r="BK285" s="156">
        <v>200041270</v>
      </c>
      <c r="BL285" s="156" t="s">
        <v>350</v>
      </c>
      <c r="BM285" s="161">
        <v>5550</v>
      </c>
      <c r="BN285" s="157">
        <v>44328</v>
      </c>
      <c r="BO285" s="156">
        <v>54523373</v>
      </c>
      <c r="BQ285">
        <f t="shared" si="117"/>
        <v>41270</v>
      </c>
    </row>
    <row r="286" spans="1:69">
      <c r="A286" s="181">
        <v>277</v>
      </c>
      <c r="B286" s="162">
        <v>44328</v>
      </c>
      <c r="C286" s="130">
        <v>15</v>
      </c>
      <c r="D286" s="131">
        <v>2</v>
      </c>
      <c r="E286">
        <v>41271</v>
      </c>
      <c r="F286">
        <v>41271</v>
      </c>
      <c r="G286" s="133">
        <v>80</v>
      </c>
      <c r="I286" s="169" t="s">
        <v>351</v>
      </c>
      <c r="J286" s="161">
        <v>4900</v>
      </c>
      <c r="R286" s="133" t="s">
        <v>72</v>
      </c>
      <c r="W286" s="162">
        <v>44328</v>
      </c>
      <c r="AB286" s="168" t="s">
        <v>1</v>
      </c>
      <c r="AD286" s="163" t="str">
        <f t="shared" si="99"/>
        <v>202105120150000200000000000000041271000000000000000412718000000000000000000000SALAS Leonel Alberto          000000000490000000000000000000000000000000000000000000000000000000000000000000000000000000000000000000000000000000000000PES00000000000000000000000000020210512</v>
      </c>
      <c r="AE286" s="164" t="str">
        <f t="shared" si="100"/>
        <v>0150000200000000000000041271Exento</v>
      </c>
      <c r="AF286" s="170">
        <v>277</v>
      </c>
      <c r="AG286" s="141" t="str">
        <f t="shared" si="101"/>
        <v>20210512</v>
      </c>
      <c r="AH286" s="141" t="str">
        <f t="shared" si="102"/>
        <v>015</v>
      </c>
      <c r="AI286" s="141" t="str">
        <f t="shared" si="103"/>
        <v>00002</v>
      </c>
      <c r="AJ286" s="141" t="str">
        <f t="shared" si="104"/>
        <v>00000000000000041271</v>
      </c>
      <c r="AK286" s="141" t="str">
        <f t="shared" si="105"/>
        <v>00000000000000041271</v>
      </c>
      <c r="AL286" s="165" t="str">
        <f t="shared" si="106"/>
        <v>80</v>
      </c>
      <c r="AM286" s="141" t="str">
        <f t="shared" si="107"/>
        <v>00000000000000000000</v>
      </c>
      <c r="AN286" s="143" t="str">
        <f t="shared" si="108"/>
        <v xml:space="preserve">SALAS Leonel Alberto          </v>
      </c>
      <c r="AO286" s="141" t="str">
        <f t="shared" si="109"/>
        <v>000000000490000</v>
      </c>
      <c r="AP286" s="141" t="str">
        <f t="shared" si="109"/>
        <v>000000000000000</v>
      </c>
      <c r="AQ286" s="141" t="str">
        <f t="shared" si="109"/>
        <v>000000000000000</v>
      </c>
      <c r="AR286" s="141" t="str">
        <f t="shared" si="96"/>
        <v>000000000000000</v>
      </c>
      <c r="AS286" s="141" t="str">
        <f t="shared" si="96"/>
        <v>000000000000000</v>
      </c>
      <c r="AT286" s="141" t="str">
        <f t="shared" si="96"/>
        <v>000000000000000</v>
      </c>
      <c r="AU286" s="141" t="str">
        <f t="shared" si="96"/>
        <v>000000000000000</v>
      </c>
      <c r="AV286" s="141" t="str">
        <f t="shared" si="97"/>
        <v>000000000000000</v>
      </c>
      <c r="AW286" s="165" t="str">
        <f t="shared" si="98"/>
        <v>PES</v>
      </c>
      <c r="AX286" s="141" t="str">
        <f t="shared" si="110"/>
        <v>0000000000</v>
      </c>
      <c r="AY286" s="142">
        <f t="shared" si="111"/>
        <v>0</v>
      </c>
      <c r="AZ286" s="142">
        <f t="shared" si="111"/>
        <v>0</v>
      </c>
      <c r="BA286" s="141" t="str">
        <f t="shared" si="112"/>
        <v>000000000000000</v>
      </c>
      <c r="BB286" s="141" t="str">
        <f t="shared" si="113"/>
        <v>20210512</v>
      </c>
      <c r="BE286" s="141" t="str">
        <f t="shared" si="114"/>
        <v>000000000000000</v>
      </c>
      <c r="BF286" s="144" t="str">
        <f t="shared" si="114"/>
        <v>000000000000000</v>
      </c>
      <c r="BG286" s="80" t="str">
        <f t="shared" si="115"/>
        <v>0002</v>
      </c>
      <c r="BH286" t="str">
        <f t="shared" si="116"/>
        <v>000000000000000</v>
      </c>
      <c r="BI286" s="170">
        <v>277</v>
      </c>
      <c r="BJ286" s="156">
        <v>100140555</v>
      </c>
      <c r="BK286" s="156">
        <v>200041271</v>
      </c>
      <c r="BL286" s="156" t="s">
        <v>351</v>
      </c>
      <c r="BM286" s="161">
        <v>4900</v>
      </c>
      <c r="BN286" s="157">
        <v>44328</v>
      </c>
      <c r="BO286" s="156">
        <v>54878045</v>
      </c>
      <c r="BQ286">
        <f t="shared" si="117"/>
        <v>41271</v>
      </c>
    </row>
    <row r="287" spans="1:69">
      <c r="A287" s="182">
        <v>278</v>
      </c>
      <c r="B287" s="162">
        <v>44328</v>
      </c>
      <c r="C287" s="130">
        <v>15</v>
      </c>
      <c r="D287" s="131">
        <v>2</v>
      </c>
      <c r="E287">
        <v>41272</v>
      </c>
      <c r="F287">
        <v>41272</v>
      </c>
      <c r="G287" s="133">
        <v>80</v>
      </c>
      <c r="I287" s="169" t="s">
        <v>352</v>
      </c>
      <c r="J287" s="161">
        <v>4900</v>
      </c>
      <c r="R287" s="133" t="s">
        <v>72</v>
      </c>
      <c r="W287" s="162">
        <v>44328</v>
      </c>
      <c r="AB287" s="168" t="s">
        <v>1</v>
      </c>
      <c r="AD287" s="163" t="str">
        <f t="shared" si="99"/>
        <v>202105120150000200000000000000041272000000000000000412728000000000000000000000SURIANO Mia Aylen             000000000490000000000000000000000000000000000000000000000000000000000000000000000000000000000000000000000000000000000000PES00000000000000000000000000020210512</v>
      </c>
      <c r="AE287" s="164" t="str">
        <f t="shared" si="100"/>
        <v>0150000200000000000000041272Exento</v>
      </c>
      <c r="AF287" s="170">
        <v>278</v>
      </c>
      <c r="AG287" s="141" t="str">
        <f t="shared" si="101"/>
        <v>20210512</v>
      </c>
      <c r="AH287" s="141" t="str">
        <f t="shared" si="102"/>
        <v>015</v>
      </c>
      <c r="AI287" s="141" t="str">
        <f t="shared" si="103"/>
        <v>00002</v>
      </c>
      <c r="AJ287" s="141" t="str">
        <f t="shared" si="104"/>
        <v>00000000000000041272</v>
      </c>
      <c r="AK287" s="141" t="str">
        <f t="shared" si="105"/>
        <v>00000000000000041272</v>
      </c>
      <c r="AL287" s="165" t="str">
        <f t="shared" si="106"/>
        <v>80</v>
      </c>
      <c r="AM287" s="141" t="str">
        <f t="shared" si="107"/>
        <v>00000000000000000000</v>
      </c>
      <c r="AN287" s="143" t="str">
        <f t="shared" si="108"/>
        <v xml:space="preserve">SURIANO Mia Aylen             </v>
      </c>
      <c r="AO287" s="141" t="str">
        <f t="shared" si="109"/>
        <v>000000000490000</v>
      </c>
      <c r="AP287" s="141" t="str">
        <f t="shared" si="109"/>
        <v>000000000000000</v>
      </c>
      <c r="AQ287" s="141" t="str">
        <f t="shared" si="109"/>
        <v>000000000000000</v>
      </c>
      <c r="AR287" s="141" t="str">
        <f t="shared" si="96"/>
        <v>000000000000000</v>
      </c>
      <c r="AS287" s="141" t="str">
        <f t="shared" si="96"/>
        <v>000000000000000</v>
      </c>
      <c r="AT287" s="141" t="str">
        <f t="shared" si="96"/>
        <v>000000000000000</v>
      </c>
      <c r="AU287" s="141" t="str">
        <f t="shared" si="96"/>
        <v>000000000000000</v>
      </c>
      <c r="AV287" s="141" t="str">
        <f t="shared" si="97"/>
        <v>000000000000000</v>
      </c>
      <c r="AW287" s="165" t="str">
        <f t="shared" si="98"/>
        <v>PES</v>
      </c>
      <c r="AX287" s="141" t="str">
        <f t="shared" si="110"/>
        <v>0000000000</v>
      </c>
      <c r="AY287" s="142">
        <f t="shared" si="111"/>
        <v>0</v>
      </c>
      <c r="AZ287" s="142">
        <f t="shared" si="111"/>
        <v>0</v>
      </c>
      <c r="BA287" s="141" t="str">
        <f t="shared" si="112"/>
        <v>000000000000000</v>
      </c>
      <c r="BB287" s="141" t="str">
        <f t="shared" si="113"/>
        <v>20210512</v>
      </c>
      <c r="BE287" s="141" t="str">
        <f t="shared" si="114"/>
        <v>000000000000000</v>
      </c>
      <c r="BF287" s="144" t="str">
        <f t="shared" si="114"/>
        <v>000000000000000</v>
      </c>
      <c r="BG287" s="80" t="str">
        <f t="shared" si="115"/>
        <v>0002</v>
      </c>
      <c r="BH287" t="str">
        <f t="shared" si="116"/>
        <v>000000000000000</v>
      </c>
      <c r="BI287" s="170">
        <v>278</v>
      </c>
      <c r="BJ287" s="156">
        <v>100140608</v>
      </c>
      <c r="BK287" s="156">
        <v>200041272</v>
      </c>
      <c r="BL287" s="156" t="s">
        <v>352</v>
      </c>
      <c r="BM287" s="161">
        <v>4900</v>
      </c>
      <c r="BN287" s="157">
        <v>44328</v>
      </c>
      <c r="BO287" s="156">
        <v>55071792</v>
      </c>
      <c r="BQ287">
        <f t="shared" si="117"/>
        <v>41272</v>
      </c>
    </row>
    <row r="288" spans="1:69">
      <c r="A288" s="181">
        <v>279</v>
      </c>
      <c r="B288" s="162">
        <v>44328</v>
      </c>
      <c r="C288" s="130">
        <v>15</v>
      </c>
      <c r="D288" s="131">
        <v>2</v>
      </c>
      <c r="E288">
        <v>41273</v>
      </c>
      <c r="F288">
        <v>41273</v>
      </c>
      <c r="G288" s="133">
        <v>80</v>
      </c>
      <c r="I288" s="169" t="s">
        <v>353</v>
      </c>
      <c r="J288" s="161">
        <v>4900</v>
      </c>
      <c r="R288" s="133" t="s">
        <v>72</v>
      </c>
      <c r="W288" s="162">
        <v>44328</v>
      </c>
      <c r="AB288" s="168" t="s">
        <v>1</v>
      </c>
      <c r="AD288" s="163" t="str">
        <f t="shared" si="99"/>
        <v>202105120150000200000000000000041273000000000000000412738000000000000000000000DETER JUANA                   000000000490000000000000000000000000000000000000000000000000000000000000000000000000000000000000000000000000000000000000PES00000000000000000000000000020210512</v>
      </c>
      <c r="AE288" s="164" t="str">
        <f t="shared" si="100"/>
        <v>0150000200000000000000041273Exento</v>
      </c>
      <c r="AF288" s="170">
        <v>279</v>
      </c>
      <c r="AG288" s="141" t="str">
        <f t="shared" si="101"/>
        <v>20210512</v>
      </c>
      <c r="AH288" s="141" t="str">
        <f t="shared" si="102"/>
        <v>015</v>
      </c>
      <c r="AI288" s="141" t="str">
        <f t="shared" si="103"/>
        <v>00002</v>
      </c>
      <c r="AJ288" s="141" t="str">
        <f t="shared" si="104"/>
        <v>00000000000000041273</v>
      </c>
      <c r="AK288" s="141" t="str">
        <f t="shared" si="105"/>
        <v>00000000000000041273</v>
      </c>
      <c r="AL288" s="165" t="str">
        <f t="shared" si="106"/>
        <v>80</v>
      </c>
      <c r="AM288" s="141" t="str">
        <f t="shared" si="107"/>
        <v>00000000000000000000</v>
      </c>
      <c r="AN288" s="143" t="str">
        <f t="shared" si="108"/>
        <v xml:space="preserve">DETER JUANA                   </v>
      </c>
      <c r="AO288" s="141" t="str">
        <f t="shared" si="109"/>
        <v>000000000490000</v>
      </c>
      <c r="AP288" s="141" t="str">
        <f t="shared" si="109"/>
        <v>000000000000000</v>
      </c>
      <c r="AQ288" s="141" t="str">
        <f t="shared" si="109"/>
        <v>000000000000000</v>
      </c>
      <c r="AR288" s="141" t="str">
        <f t="shared" si="96"/>
        <v>000000000000000</v>
      </c>
      <c r="AS288" s="141" t="str">
        <f t="shared" si="96"/>
        <v>000000000000000</v>
      </c>
      <c r="AT288" s="141" t="str">
        <f t="shared" si="96"/>
        <v>000000000000000</v>
      </c>
      <c r="AU288" s="141" t="str">
        <f t="shared" si="96"/>
        <v>000000000000000</v>
      </c>
      <c r="AV288" s="141" t="str">
        <f t="shared" si="97"/>
        <v>000000000000000</v>
      </c>
      <c r="AW288" s="165" t="str">
        <f t="shared" si="98"/>
        <v>PES</v>
      </c>
      <c r="AX288" s="141" t="str">
        <f t="shared" si="110"/>
        <v>0000000000</v>
      </c>
      <c r="AY288" s="142">
        <f t="shared" si="111"/>
        <v>0</v>
      </c>
      <c r="AZ288" s="142">
        <f t="shared" si="111"/>
        <v>0</v>
      </c>
      <c r="BA288" s="141" t="str">
        <f t="shared" si="112"/>
        <v>000000000000000</v>
      </c>
      <c r="BB288" s="141" t="str">
        <f t="shared" si="113"/>
        <v>20210512</v>
      </c>
      <c r="BE288" s="141" t="str">
        <f t="shared" si="114"/>
        <v>000000000000000</v>
      </c>
      <c r="BF288" s="144" t="str">
        <f t="shared" si="114"/>
        <v>000000000000000</v>
      </c>
      <c r="BG288" s="80" t="str">
        <f t="shared" si="115"/>
        <v>0002</v>
      </c>
      <c r="BH288" t="str">
        <f t="shared" si="116"/>
        <v>000000000000000</v>
      </c>
      <c r="BI288" s="170">
        <v>279</v>
      </c>
      <c r="BJ288" s="156">
        <v>100140593</v>
      </c>
      <c r="BK288" s="156">
        <v>200041273</v>
      </c>
      <c r="BL288" s="156" t="s">
        <v>353</v>
      </c>
      <c r="BM288" s="161">
        <v>4900</v>
      </c>
      <c r="BN288" s="157">
        <v>44328</v>
      </c>
      <c r="BO288" s="156">
        <v>56353535</v>
      </c>
      <c r="BQ288">
        <f t="shared" si="117"/>
        <v>41273</v>
      </c>
    </row>
    <row r="289" spans="1:69">
      <c r="A289" s="182">
        <v>280</v>
      </c>
      <c r="B289" s="162">
        <v>44328</v>
      </c>
      <c r="C289" s="130">
        <v>15</v>
      </c>
      <c r="D289" s="131">
        <v>2</v>
      </c>
      <c r="E289">
        <v>41274</v>
      </c>
      <c r="F289">
        <v>41274</v>
      </c>
      <c r="G289" s="133">
        <v>80</v>
      </c>
      <c r="I289" s="169" t="s">
        <v>354</v>
      </c>
      <c r="J289" s="161">
        <v>4900</v>
      </c>
      <c r="R289" s="133" t="s">
        <v>72</v>
      </c>
      <c r="W289" s="162">
        <v>44328</v>
      </c>
      <c r="AB289" s="168" t="s">
        <v>1</v>
      </c>
      <c r="AD289" s="163" t="str">
        <f t="shared" si="99"/>
        <v>202105120150000200000000000000041274000000000000000412748000000000000000000000RACHED Milo Santino           000000000490000000000000000000000000000000000000000000000000000000000000000000000000000000000000000000000000000000000000PES00000000000000000000000000020210512</v>
      </c>
      <c r="AE289" s="164" t="str">
        <f t="shared" si="100"/>
        <v>0150000200000000000000041274Exento</v>
      </c>
      <c r="AF289" s="170">
        <v>280</v>
      </c>
      <c r="AG289" s="141" t="str">
        <f t="shared" si="101"/>
        <v>20210512</v>
      </c>
      <c r="AH289" s="141" t="str">
        <f t="shared" si="102"/>
        <v>015</v>
      </c>
      <c r="AI289" s="141" t="str">
        <f t="shared" si="103"/>
        <v>00002</v>
      </c>
      <c r="AJ289" s="141" t="str">
        <f t="shared" si="104"/>
        <v>00000000000000041274</v>
      </c>
      <c r="AK289" s="141" t="str">
        <f t="shared" si="105"/>
        <v>00000000000000041274</v>
      </c>
      <c r="AL289" s="165" t="str">
        <f t="shared" si="106"/>
        <v>80</v>
      </c>
      <c r="AM289" s="141" t="str">
        <f t="shared" si="107"/>
        <v>00000000000000000000</v>
      </c>
      <c r="AN289" s="143" t="str">
        <f t="shared" si="108"/>
        <v xml:space="preserve">RACHED Milo Santino           </v>
      </c>
      <c r="AO289" s="141" t="str">
        <f t="shared" si="109"/>
        <v>000000000490000</v>
      </c>
      <c r="AP289" s="141" t="str">
        <f t="shared" si="109"/>
        <v>000000000000000</v>
      </c>
      <c r="AQ289" s="141" t="str">
        <f t="shared" si="109"/>
        <v>000000000000000</v>
      </c>
      <c r="AR289" s="141" t="str">
        <f t="shared" si="96"/>
        <v>000000000000000</v>
      </c>
      <c r="AS289" s="141" t="str">
        <f t="shared" si="96"/>
        <v>000000000000000</v>
      </c>
      <c r="AT289" s="141" t="str">
        <f t="shared" si="96"/>
        <v>000000000000000</v>
      </c>
      <c r="AU289" s="141" t="str">
        <f t="shared" si="96"/>
        <v>000000000000000</v>
      </c>
      <c r="AV289" s="141" t="str">
        <f t="shared" si="97"/>
        <v>000000000000000</v>
      </c>
      <c r="AW289" s="165" t="str">
        <f t="shared" si="98"/>
        <v>PES</v>
      </c>
      <c r="AX289" s="141" t="str">
        <f t="shared" si="110"/>
        <v>0000000000</v>
      </c>
      <c r="AY289" s="142">
        <f t="shared" si="111"/>
        <v>0</v>
      </c>
      <c r="AZ289" s="142">
        <f t="shared" si="111"/>
        <v>0</v>
      </c>
      <c r="BA289" s="141" t="str">
        <f t="shared" si="112"/>
        <v>000000000000000</v>
      </c>
      <c r="BB289" s="141" t="str">
        <f t="shared" si="113"/>
        <v>20210512</v>
      </c>
      <c r="BE289" s="141" t="str">
        <f t="shared" si="114"/>
        <v>000000000000000</v>
      </c>
      <c r="BF289" s="144" t="str">
        <f t="shared" si="114"/>
        <v>000000000000000</v>
      </c>
      <c r="BG289" s="80" t="str">
        <f t="shared" si="115"/>
        <v>0002</v>
      </c>
      <c r="BH289" t="str">
        <f t="shared" si="116"/>
        <v>000000000000000</v>
      </c>
      <c r="BI289" s="170">
        <v>280</v>
      </c>
      <c r="BJ289" s="156">
        <v>100140571</v>
      </c>
      <c r="BK289" s="156">
        <v>200041274</v>
      </c>
      <c r="BL289" s="156" t="s">
        <v>354</v>
      </c>
      <c r="BM289" s="161">
        <v>4900</v>
      </c>
      <c r="BN289" s="157">
        <v>44328</v>
      </c>
      <c r="BO289" s="156">
        <v>56715247</v>
      </c>
      <c r="BQ289">
        <f t="shared" si="117"/>
        <v>41274</v>
      </c>
    </row>
    <row r="290" spans="1:69">
      <c r="A290" s="181">
        <v>281</v>
      </c>
      <c r="B290" s="162">
        <v>44328</v>
      </c>
      <c r="C290" s="130">
        <v>15</v>
      </c>
      <c r="D290" s="131">
        <v>2</v>
      </c>
      <c r="E290">
        <v>41275</v>
      </c>
      <c r="F290">
        <v>41275</v>
      </c>
      <c r="G290" s="133">
        <v>80</v>
      </c>
      <c r="I290" s="169" t="s">
        <v>355</v>
      </c>
      <c r="J290" s="161">
        <v>4900</v>
      </c>
      <c r="R290" s="133" t="s">
        <v>72</v>
      </c>
      <c r="W290" s="162">
        <v>44328</v>
      </c>
      <c r="AB290" s="168" t="s">
        <v>1</v>
      </c>
      <c r="AD290" s="163" t="str">
        <f t="shared" si="99"/>
        <v>202105120150000200000000000000041275000000000000000412758000000000000000000000CHEULANI Jazmin               000000000490000000000000000000000000000000000000000000000000000000000000000000000000000000000000000000000000000000000000PES00000000000000000000000000020210512</v>
      </c>
      <c r="AE290" s="164" t="str">
        <f t="shared" si="100"/>
        <v>0150000200000000000000041275Exento</v>
      </c>
      <c r="AF290" s="170">
        <v>281</v>
      </c>
      <c r="AG290" s="141" t="str">
        <f t="shared" si="101"/>
        <v>20210512</v>
      </c>
      <c r="AH290" s="141" t="str">
        <f t="shared" si="102"/>
        <v>015</v>
      </c>
      <c r="AI290" s="141" t="str">
        <f t="shared" si="103"/>
        <v>00002</v>
      </c>
      <c r="AJ290" s="141" t="str">
        <f t="shared" si="104"/>
        <v>00000000000000041275</v>
      </c>
      <c r="AK290" s="141" t="str">
        <f t="shared" si="105"/>
        <v>00000000000000041275</v>
      </c>
      <c r="AL290" s="165" t="str">
        <f t="shared" si="106"/>
        <v>80</v>
      </c>
      <c r="AM290" s="141" t="str">
        <f t="shared" si="107"/>
        <v>00000000000000000000</v>
      </c>
      <c r="AN290" s="143" t="str">
        <f t="shared" si="108"/>
        <v xml:space="preserve">CHEULANI Jazmin               </v>
      </c>
      <c r="AO290" s="141" t="str">
        <f t="shared" si="109"/>
        <v>000000000490000</v>
      </c>
      <c r="AP290" s="141" t="str">
        <f t="shared" si="109"/>
        <v>000000000000000</v>
      </c>
      <c r="AQ290" s="141" t="str">
        <f t="shared" si="109"/>
        <v>000000000000000</v>
      </c>
      <c r="AR290" s="141" t="str">
        <f t="shared" si="96"/>
        <v>000000000000000</v>
      </c>
      <c r="AS290" s="141" t="str">
        <f t="shared" si="96"/>
        <v>000000000000000</v>
      </c>
      <c r="AT290" s="141" t="str">
        <f t="shared" si="96"/>
        <v>000000000000000</v>
      </c>
      <c r="AU290" s="141" t="str">
        <f t="shared" si="96"/>
        <v>000000000000000</v>
      </c>
      <c r="AV290" s="141" t="str">
        <f t="shared" si="97"/>
        <v>000000000000000</v>
      </c>
      <c r="AW290" s="165" t="str">
        <f t="shared" si="98"/>
        <v>PES</v>
      </c>
      <c r="AX290" s="141" t="str">
        <f t="shared" si="110"/>
        <v>0000000000</v>
      </c>
      <c r="AY290" s="142">
        <f t="shared" si="111"/>
        <v>0</v>
      </c>
      <c r="AZ290" s="142">
        <f t="shared" si="111"/>
        <v>0</v>
      </c>
      <c r="BA290" s="141" t="str">
        <f t="shared" si="112"/>
        <v>000000000000000</v>
      </c>
      <c r="BB290" s="141" t="str">
        <f t="shared" si="113"/>
        <v>20210512</v>
      </c>
      <c r="BE290" s="141" t="str">
        <f t="shared" si="114"/>
        <v>000000000000000</v>
      </c>
      <c r="BF290" s="144" t="str">
        <f t="shared" si="114"/>
        <v>000000000000000</v>
      </c>
      <c r="BG290" s="80" t="str">
        <f t="shared" si="115"/>
        <v>0002</v>
      </c>
      <c r="BH290" t="str">
        <f t="shared" si="116"/>
        <v>000000000000000</v>
      </c>
      <c r="BI290" s="170">
        <v>281</v>
      </c>
      <c r="BJ290" s="156">
        <v>100140570</v>
      </c>
      <c r="BK290" s="156">
        <v>200041275</v>
      </c>
      <c r="BL290" s="156" t="s">
        <v>355</v>
      </c>
      <c r="BM290" s="161">
        <v>4900</v>
      </c>
      <c r="BN290" s="157">
        <v>44328</v>
      </c>
      <c r="BO290" s="156">
        <v>57106284</v>
      </c>
      <c r="BQ290">
        <f t="shared" si="117"/>
        <v>41275</v>
      </c>
    </row>
    <row r="291" spans="1:69">
      <c r="A291" s="182">
        <v>282</v>
      </c>
      <c r="B291" s="162">
        <v>44328</v>
      </c>
      <c r="C291" s="130">
        <v>15</v>
      </c>
      <c r="D291" s="131">
        <v>2</v>
      </c>
      <c r="E291">
        <v>41276</v>
      </c>
      <c r="F291">
        <v>41276</v>
      </c>
      <c r="G291" s="133">
        <v>80</v>
      </c>
      <c r="I291" s="169" t="s">
        <v>356</v>
      </c>
      <c r="J291" s="161">
        <v>4900</v>
      </c>
      <c r="R291" s="133" t="s">
        <v>72</v>
      </c>
      <c r="W291" s="162">
        <v>44328</v>
      </c>
      <c r="AB291" s="168" t="s">
        <v>1</v>
      </c>
      <c r="AD291" s="163" t="str">
        <f t="shared" si="99"/>
        <v>202105120150000200000000000000041276000000000000000412768000000000000000000000AVERSENTE LUCIO               000000000490000000000000000000000000000000000000000000000000000000000000000000000000000000000000000000000000000000000000PES00000000000000000000000000020210512</v>
      </c>
      <c r="AE291" s="164" t="str">
        <f t="shared" si="100"/>
        <v>0150000200000000000000041276Exento</v>
      </c>
      <c r="AF291" s="170">
        <v>282</v>
      </c>
      <c r="AG291" s="141" t="str">
        <f t="shared" si="101"/>
        <v>20210512</v>
      </c>
      <c r="AH291" s="141" t="str">
        <f t="shared" si="102"/>
        <v>015</v>
      </c>
      <c r="AI291" s="141" t="str">
        <f t="shared" si="103"/>
        <v>00002</v>
      </c>
      <c r="AJ291" s="141" t="str">
        <f t="shared" si="104"/>
        <v>00000000000000041276</v>
      </c>
      <c r="AK291" s="141" t="str">
        <f t="shared" si="105"/>
        <v>00000000000000041276</v>
      </c>
      <c r="AL291" s="165" t="str">
        <f t="shared" si="106"/>
        <v>80</v>
      </c>
      <c r="AM291" s="141" t="str">
        <f t="shared" si="107"/>
        <v>00000000000000000000</v>
      </c>
      <c r="AN291" s="143" t="str">
        <f t="shared" si="108"/>
        <v xml:space="preserve">AVERSENTE LUCIO               </v>
      </c>
      <c r="AO291" s="141" t="str">
        <f t="shared" si="109"/>
        <v>000000000490000</v>
      </c>
      <c r="AP291" s="141" t="str">
        <f t="shared" si="109"/>
        <v>000000000000000</v>
      </c>
      <c r="AQ291" s="141" t="str">
        <f t="shared" si="109"/>
        <v>000000000000000</v>
      </c>
      <c r="AR291" s="141" t="str">
        <f t="shared" si="96"/>
        <v>000000000000000</v>
      </c>
      <c r="AS291" s="141" t="str">
        <f t="shared" si="96"/>
        <v>000000000000000</v>
      </c>
      <c r="AT291" s="141" t="str">
        <f t="shared" si="96"/>
        <v>000000000000000</v>
      </c>
      <c r="AU291" s="141" t="str">
        <f t="shared" si="96"/>
        <v>000000000000000</v>
      </c>
      <c r="AV291" s="141" t="str">
        <f t="shared" si="97"/>
        <v>000000000000000</v>
      </c>
      <c r="AW291" s="165" t="str">
        <f t="shared" si="98"/>
        <v>PES</v>
      </c>
      <c r="AX291" s="141" t="str">
        <f t="shared" si="110"/>
        <v>0000000000</v>
      </c>
      <c r="AY291" s="142">
        <f t="shared" si="111"/>
        <v>0</v>
      </c>
      <c r="AZ291" s="142">
        <f t="shared" si="111"/>
        <v>0</v>
      </c>
      <c r="BA291" s="141" t="str">
        <f t="shared" si="112"/>
        <v>000000000000000</v>
      </c>
      <c r="BB291" s="141" t="str">
        <f t="shared" si="113"/>
        <v>20210512</v>
      </c>
      <c r="BE291" s="141" t="str">
        <f t="shared" si="114"/>
        <v>000000000000000</v>
      </c>
      <c r="BF291" s="144" t="str">
        <f t="shared" si="114"/>
        <v>000000000000000</v>
      </c>
      <c r="BG291" s="80" t="str">
        <f t="shared" si="115"/>
        <v>0002</v>
      </c>
      <c r="BH291" t="str">
        <f t="shared" si="116"/>
        <v>000000000000000</v>
      </c>
      <c r="BI291" s="170">
        <v>282</v>
      </c>
      <c r="BJ291" s="156">
        <v>100140576</v>
      </c>
      <c r="BK291" s="156">
        <v>200041276</v>
      </c>
      <c r="BL291" s="156" t="s">
        <v>356</v>
      </c>
      <c r="BM291" s="161">
        <v>4900</v>
      </c>
      <c r="BN291" s="157">
        <v>44328</v>
      </c>
      <c r="BO291" s="156">
        <v>57306925</v>
      </c>
      <c r="BQ291">
        <f t="shared" si="117"/>
        <v>41276</v>
      </c>
    </row>
    <row r="292" spans="1:69">
      <c r="A292" s="181">
        <v>283</v>
      </c>
      <c r="B292" s="162">
        <v>44328</v>
      </c>
      <c r="C292" s="130">
        <v>15</v>
      </c>
      <c r="D292" s="131">
        <v>2</v>
      </c>
      <c r="E292">
        <v>41277</v>
      </c>
      <c r="F292">
        <v>41277</v>
      </c>
      <c r="G292" s="133">
        <v>80</v>
      </c>
      <c r="I292" s="169" t="s">
        <v>357</v>
      </c>
      <c r="J292" s="161">
        <v>5716.5</v>
      </c>
      <c r="R292" s="133" t="s">
        <v>72</v>
      </c>
      <c r="W292" s="162">
        <v>44328</v>
      </c>
      <c r="AB292" s="168" t="s">
        <v>1</v>
      </c>
      <c r="AD292" s="163" t="str">
        <f t="shared" si="99"/>
        <v>202105120150000200000000000000041277000000000000000412778000000000000000000000VIDELA Lisandro Camilo        000000000571650000000000000000000000000000000000000000000000000000000000000000000000000000000000000000000000000000000000PES00000000000000000000000000020210512</v>
      </c>
      <c r="AE292" s="164" t="str">
        <f t="shared" si="100"/>
        <v>0150000200000000000000041277Exento</v>
      </c>
      <c r="AF292" s="170">
        <v>283</v>
      </c>
      <c r="AG292" s="141" t="str">
        <f t="shared" si="101"/>
        <v>20210512</v>
      </c>
      <c r="AH292" s="141" t="str">
        <f t="shared" si="102"/>
        <v>015</v>
      </c>
      <c r="AI292" s="141" t="str">
        <f t="shared" si="103"/>
        <v>00002</v>
      </c>
      <c r="AJ292" s="141" t="str">
        <f t="shared" si="104"/>
        <v>00000000000000041277</v>
      </c>
      <c r="AK292" s="141" t="str">
        <f t="shared" si="105"/>
        <v>00000000000000041277</v>
      </c>
      <c r="AL292" s="165" t="str">
        <f t="shared" si="106"/>
        <v>80</v>
      </c>
      <c r="AM292" s="141" t="str">
        <f t="shared" si="107"/>
        <v>00000000000000000000</v>
      </c>
      <c r="AN292" s="143" t="str">
        <f t="shared" si="108"/>
        <v xml:space="preserve">VIDELA Lisandro Camilo        </v>
      </c>
      <c r="AO292" s="141" t="str">
        <f t="shared" si="109"/>
        <v>000000000571650</v>
      </c>
      <c r="AP292" s="141" t="str">
        <f t="shared" si="109"/>
        <v>000000000000000</v>
      </c>
      <c r="AQ292" s="141" t="str">
        <f t="shared" si="109"/>
        <v>000000000000000</v>
      </c>
      <c r="AR292" s="141" t="str">
        <f t="shared" si="96"/>
        <v>000000000000000</v>
      </c>
      <c r="AS292" s="141" t="str">
        <f t="shared" si="96"/>
        <v>000000000000000</v>
      </c>
      <c r="AT292" s="141" t="str">
        <f t="shared" si="96"/>
        <v>000000000000000</v>
      </c>
      <c r="AU292" s="141" t="str">
        <f t="shared" si="96"/>
        <v>000000000000000</v>
      </c>
      <c r="AV292" s="141" t="str">
        <f t="shared" si="97"/>
        <v>000000000000000</v>
      </c>
      <c r="AW292" s="165" t="str">
        <f t="shared" si="98"/>
        <v>PES</v>
      </c>
      <c r="AX292" s="141" t="str">
        <f t="shared" si="110"/>
        <v>0000000000</v>
      </c>
      <c r="AY292" s="142">
        <f t="shared" si="111"/>
        <v>0</v>
      </c>
      <c r="AZ292" s="142">
        <f t="shared" si="111"/>
        <v>0</v>
      </c>
      <c r="BA292" s="141" t="str">
        <f t="shared" si="112"/>
        <v>000000000000000</v>
      </c>
      <c r="BB292" s="141" t="str">
        <f t="shared" si="113"/>
        <v>20210512</v>
      </c>
      <c r="BE292" s="141" t="str">
        <f t="shared" si="114"/>
        <v>000000000000000</v>
      </c>
      <c r="BF292" s="144" t="str">
        <f t="shared" si="114"/>
        <v>000000000000000</v>
      </c>
      <c r="BG292" s="80" t="str">
        <f t="shared" si="115"/>
        <v>0002</v>
      </c>
      <c r="BH292" t="str">
        <f t="shared" si="116"/>
        <v>000000000000000</v>
      </c>
      <c r="BI292" s="170">
        <v>283</v>
      </c>
      <c r="BJ292" s="156">
        <v>100140899</v>
      </c>
      <c r="BK292" s="156">
        <v>200041277</v>
      </c>
      <c r="BL292" s="156" t="s">
        <v>357</v>
      </c>
      <c r="BM292" s="161">
        <v>5716.5</v>
      </c>
      <c r="BN292" s="157">
        <v>44328</v>
      </c>
      <c r="BO292" s="156">
        <v>53066157</v>
      </c>
      <c r="BQ292">
        <f t="shared" si="117"/>
        <v>41277</v>
      </c>
    </row>
    <row r="293" spans="1:69">
      <c r="A293" s="182">
        <v>284</v>
      </c>
      <c r="B293" s="162">
        <v>44328</v>
      </c>
      <c r="C293" s="130">
        <v>15</v>
      </c>
      <c r="D293" s="131">
        <v>2</v>
      </c>
      <c r="E293">
        <v>41278</v>
      </c>
      <c r="F293">
        <v>41278</v>
      </c>
      <c r="G293" s="133">
        <v>80</v>
      </c>
      <c r="I293" s="169" t="s">
        <v>358</v>
      </c>
      <c r="J293" s="161">
        <v>5834.95</v>
      </c>
      <c r="R293" s="133" t="s">
        <v>72</v>
      </c>
      <c r="W293" s="162">
        <v>44328</v>
      </c>
      <c r="AB293" s="168" t="s">
        <v>1</v>
      </c>
      <c r="AD293" s="163" t="str">
        <f t="shared" si="99"/>
        <v>202105120150000200000000000000041278000000000000000412788000000000000000000000NIZOLI Pilar                  000000000583495000000000000000000000000000000000000000000000000000000000000000000000000000000000000000000000000000000000PES00000000000000000000000000020210512</v>
      </c>
      <c r="AE293" s="164" t="str">
        <f t="shared" si="100"/>
        <v>0150000200000000000000041278Exento</v>
      </c>
      <c r="AF293" s="170">
        <v>284</v>
      </c>
      <c r="AG293" s="141" t="str">
        <f t="shared" si="101"/>
        <v>20210512</v>
      </c>
      <c r="AH293" s="141" t="str">
        <f t="shared" si="102"/>
        <v>015</v>
      </c>
      <c r="AI293" s="141" t="str">
        <f t="shared" si="103"/>
        <v>00002</v>
      </c>
      <c r="AJ293" s="141" t="str">
        <f t="shared" si="104"/>
        <v>00000000000000041278</v>
      </c>
      <c r="AK293" s="141" t="str">
        <f t="shared" si="105"/>
        <v>00000000000000041278</v>
      </c>
      <c r="AL293" s="165" t="str">
        <f t="shared" si="106"/>
        <v>80</v>
      </c>
      <c r="AM293" s="141" t="str">
        <f t="shared" si="107"/>
        <v>00000000000000000000</v>
      </c>
      <c r="AN293" s="143" t="str">
        <f t="shared" si="108"/>
        <v xml:space="preserve">NIZOLI Pilar                  </v>
      </c>
      <c r="AO293" s="141" t="str">
        <f t="shared" si="109"/>
        <v>000000000583495</v>
      </c>
      <c r="AP293" s="141" t="str">
        <f t="shared" si="109"/>
        <v>000000000000000</v>
      </c>
      <c r="AQ293" s="141" t="str">
        <f t="shared" si="109"/>
        <v>000000000000000</v>
      </c>
      <c r="AR293" s="141" t="str">
        <f t="shared" si="96"/>
        <v>000000000000000</v>
      </c>
      <c r="AS293" s="141" t="str">
        <f t="shared" si="96"/>
        <v>000000000000000</v>
      </c>
      <c r="AT293" s="141" t="str">
        <f t="shared" si="96"/>
        <v>000000000000000</v>
      </c>
      <c r="AU293" s="141" t="str">
        <f t="shared" si="96"/>
        <v>000000000000000</v>
      </c>
      <c r="AV293" s="141" t="str">
        <f t="shared" si="97"/>
        <v>000000000000000</v>
      </c>
      <c r="AW293" s="165" t="str">
        <f t="shared" si="98"/>
        <v>PES</v>
      </c>
      <c r="AX293" s="141" t="str">
        <f t="shared" si="110"/>
        <v>0000000000</v>
      </c>
      <c r="AY293" s="142">
        <f t="shared" si="111"/>
        <v>0</v>
      </c>
      <c r="AZ293" s="142">
        <f t="shared" si="111"/>
        <v>0</v>
      </c>
      <c r="BA293" s="141" t="str">
        <f t="shared" si="112"/>
        <v>000000000000000</v>
      </c>
      <c r="BB293" s="141" t="str">
        <f t="shared" si="113"/>
        <v>20210512</v>
      </c>
      <c r="BE293" s="141" t="str">
        <f t="shared" si="114"/>
        <v>000000000000000</v>
      </c>
      <c r="BF293" s="144" t="str">
        <f t="shared" si="114"/>
        <v>000000000000000</v>
      </c>
      <c r="BG293" s="80" t="str">
        <f t="shared" si="115"/>
        <v>0002</v>
      </c>
      <c r="BH293" t="str">
        <f t="shared" si="116"/>
        <v>000000000000000</v>
      </c>
      <c r="BI293" s="170">
        <v>284</v>
      </c>
      <c r="BJ293" s="156">
        <v>100139389</v>
      </c>
      <c r="BK293" s="156">
        <v>200041278</v>
      </c>
      <c r="BL293" s="156" t="s">
        <v>358</v>
      </c>
      <c r="BM293" s="161">
        <v>5834.95</v>
      </c>
      <c r="BN293" s="157">
        <v>44328</v>
      </c>
      <c r="BO293" s="156">
        <v>52191640</v>
      </c>
      <c r="BQ293">
        <f t="shared" si="117"/>
        <v>41278</v>
      </c>
    </row>
    <row r="294" spans="1:69">
      <c r="A294" s="181">
        <v>285</v>
      </c>
      <c r="B294" s="162">
        <v>44328</v>
      </c>
      <c r="C294" s="130">
        <v>15</v>
      </c>
      <c r="D294" s="131">
        <v>2</v>
      </c>
      <c r="E294">
        <v>41279</v>
      </c>
      <c r="F294">
        <v>41279</v>
      </c>
      <c r="G294" s="133">
        <v>80</v>
      </c>
      <c r="I294" s="169" t="s">
        <v>359</v>
      </c>
      <c r="J294" s="161">
        <v>5716.5</v>
      </c>
      <c r="R294" s="133" t="s">
        <v>72</v>
      </c>
      <c r="W294" s="162">
        <v>44328</v>
      </c>
      <c r="AB294" s="168" t="s">
        <v>1</v>
      </c>
      <c r="AD294" s="163" t="str">
        <f t="shared" si="99"/>
        <v>202105120150000200000000000000041279000000000000000412798000000000000000000000KUKITA MARTINIAO Andres       000000000571650000000000000000000000000000000000000000000000000000000000000000000000000000000000000000000000000000000000PES00000000000000000000000000020210512</v>
      </c>
      <c r="AE294" s="164" t="str">
        <f t="shared" si="100"/>
        <v>0150000200000000000000041279Exento</v>
      </c>
      <c r="AF294" s="170">
        <v>285</v>
      </c>
      <c r="AG294" s="141" t="str">
        <f t="shared" si="101"/>
        <v>20210512</v>
      </c>
      <c r="AH294" s="141" t="str">
        <f t="shared" si="102"/>
        <v>015</v>
      </c>
      <c r="AI294" s="141" t="str">
        <f t="shared" si="103"/>
        <v>00002</v>
      </c>
      <c r="AJ294" s="141" t="str">
        <f t="shared" si="104"/>
        <v>00000000000000041279</v>
      </c>
      <c r="AK294" s="141" t="str">
        <f t="shared" si="105"/>
        <v>00000000000000041279</v>
      </c>
      <c r="AL294" s="165" t="str">
        <f t="shared" si="106"/>
        <v>80</v>
      </c>
      <c r="AM294" s="141" t="str">
        <f t="shared" si="107"/>
        <v>00000000000000000000</v>
      </c>
      <c r="AN294" s="143" t="str">
        <f t="shared" si="108"/>
        <v xml:space="preserve">KUKITA MARTINIAO Andres       </v>
      </c>
      <c r="AO294" s="141" t="str">
        <f t="shared" si="109"/>
        <v>000000000571650</v>
      </c>
      <c r="AP294" s="141" t="str">
        <f t="shared" si="109"/>
        <v>000000000000000</v>
      </c>
      <c r="AQ294" s="141" t="str">
        <f t="shared" si="109"/>
        <v>000000000000000</v>
      </c>
      <c r="AR294" s="141" t="str">
        <f t="shared" si="96"/>
        <v>000000000000000</v>
      </c>
      <c r="AS294" s="141" t="str">
        <f t="shared" si="96"/>
        <v>000000000000000</v>
      </c>
      <c r="AT294" s="141" t="str">
        <f t="shared" si="96"/>
        <v>000000000000000</v>
      </c>
      <c r="AU294" s="141" t="str">
        <f t="shared" si="96"/>
        <v>000000000000000</v>
      </c>
      <c r="AV294" s="141" t="str">
        <f t="shared" si="97"/>
        <v>000000000000000</v>
      </c>
      <c r="AW294" s="165" t="str">
        <f t="shared" si="98"/>
        <v>PES</v>
      </c>
      <c r="AX294" s="141" t="str">
        <f t="shared" si="110"/>
        <v>0000000000</v>
      </c>
      <c r="AY294" s="142">
        <f t="shared" si="111"/>
        <v>0</v>
      </c>
      <c r="AZ294" s="142">
        <f t="shared" si="111"/>
        <v>0</v>
      </c>
      <c r="BA294" s="141" t="str">
        <f t="shared" si="112"/>
        <v>000000000000000</v>
      </c>
      <c r="BB294" s="141" t="str">
        <f t="shared" si="113"/>
        <v>20210512</v>
      </c>
      <c r="BE294" s="141" t="str">
        <f t="shared" si="114"/>
        <v>000000000000000</v>
      </c>
      <c r="BF294" s="144" t="str">
        <f t="shared" si="114"/>
        <v>000000000000000</v>
      </c>
      <c r="BG294" s="80" t="str">
        <f t="shared" si="115"/>
        <v>0002</v>
      </c>
      <c r="BH294" t="str">
        <f t="shared" si="116"/>
        <v>000000000000000</v>
      </c>
      <c r="BI294" s="170">
        <v>285</v>
      </c>
      <c r="BJ294" s="156">
        <v>100140009</v>
      </c>
      <c r="BK294" s="156">
        <v>200041279</v>
      </c>
      <c r="BL294" s="156" t="s">
        <v>359</v>
      </c>
      <c r="BM294" s="161">
        <v>5716.5</v>
      </c>
      <c r="BN294" s="157">
        <v>44328</v>
      </c>
      <c r="BO294" s="156">
        <v>54142948</v>
      </c>
      <c r="BQ294">
        <f t="shared" si="117"/>
        <v>41279</v>
      </c>
    </row>
    <row r="295" spans="1:69">
      <c r="A295" s="182">
        <v>286</v>
      </c>
      <c r="B295" s="162">
        <v>44328</v>
      </c>
      <c r="C295" s="130">
        <v>15</v>
      </c>
      <c r="D295" s="131">
        <v>2</v>
      </c>
      <c r="E295">
        <v>41280</v>
      </c>
      <c r="F295">
        <v>41280</v>
      </c>
      <c r="G295" s="133">
        <v>80</v>
      </c>
      <c r="I295" s="169" t="s">
        <v>358</v>
      </c>
      <c r="J295" s="161">
        <v>5665</v>
      </c>
      <c r="R295" s="133" t="s">
        <v>72</v>
      </c>
      <c r="W295" s="162">
        <v>44328</v>
      </c>
      <c r="AB295" s="168" t="s">
        <v>1</v>
      </c>
      <c r="AD295" s="163" t="str">
        <f t="shared" si="99"/>
        <v>202105120150000200000000000000041280000000000000000412808000000000000000000000NIZOLI Pilar                  000000000566500000000000000000000000000000000000000000000000000000000000000000000000000000000000000000000000000000000000PES00000000000000000000000000020210512</v>
      </c>
      <c r="AE295" s="164" t="str">
        <f t="shared" si="100"/>
        <v>0150000200000000000000041280Exento</v>
      </c>
      <c r="AF295" s="170">
        <v>286</v>
      </c>
      <c r="AG295" s="141" t="str">
        <f t="shared" si="101"/>
        <v>20210512</v>
      </c>
      <c r="AH295" s="141" t="str">
        <f t="shared" si="102"/>
        <v>015</v>
      </c>
      <c r="AI295" s="141" t="str">
        <f t="shared" si="103"/>
        <v>00002</v>
      </c>
      <c r="AJ295" s="141" t="str">
        <f t="shared" si="104"/>
        <v>00000000000000041280</v>
      </c>
      <c r="AK295" s="141" t="str">
        <f t="shared" si="105"/>
        <v>00000000000000041280</v>
      </c>
      <c r="AL295" s="165" t="str">
        <f t="shared" si="106"/>
        <v>80</v>
      </c>
      <c r="AM295" s="141" t="str">
        <f t="shared" si="107"/>
        <v>00000000000000000000</v>
      </c>
      <c r="AN295" s="143" t="str">
        <f t="shared" si="108"/>
        <v xml:space="preserve">NIZOLI Pilar                  </v>
      </c>
      <c r="AO295" s="141" t="str">
        <f t="shared" si="109"/>
        <v>000000000566500</v>
      </c>
      <c r="AP295" s="141" t="str">
        <f t="shared" si="109"/>
        <v>000000000000000</v>
      </c>
      <c r="AQ295" s="141" t="str">
        <f t="shared" si="109"/>
        <v>000000000000000</v>
      </c>
      <c r="AR295" s="141" t="str">
        <f t="shared" si="96"/>
        <v>000000000000000</v>
      </c>
      <c r="AS295" s="141" t="str">
        <f t="shared" si="96"/>
        <v>000000000000000</v>
      </c>
      <c r="AT295" s="141" t="str">
        <f t="shared" si="96"/>
        <v>000000000000000</v>
      </c>
      <c r="AU295" s="141" t="str">
        <f t="shared" si="96"/>
        <v>000000000000000</v>
      </c>
      <c r="AV295" s="141" t="str">
        <f t="shared" si="97"/>
        <v>000000000000000</v>
      </c>
      <c r="AW295" s="165" t="str">
        <f t="shared" si="98"/>
        <v>PES</v>
      </c>
      <c r="AX295" s="141" t="str">
        <f t="shared" si="110"/>
        <v>0000000000</v>
      </c>
      <c r="AY295" s="142">
        <f t="shared" si="111"/>
        <v>0</v>
      </c>
      <c r="AZ295" s="142">
        <f t="shared" si="111"/>
        <v>0</v>
      </c>
      <c r="BA295" s="141" t="str">
        <f t="shared" si="112"/>
        <v>000000000000000</v>
      </c>
      <c r="BB295" s="141" t="str">
        <f t="shared" si="113"/>
        <v>20210512</v>
      </c>
      <c r="BE295" s="141" t="str">
        <f t="shared" si="114"/>
        <v>000000000000000</v>
      </c>
      <c r="BF295" s="144" t="str">
        <f t="shared" si="114"/>
        <v>000000000000000</v>
      </c>
      <c r="BG295" s="80" t="str">
        <f t="shared" si="115"/>
        <v>0002</v>
      </c>
      <c r="BH295" t="str">
        <f t="shared" si="116"/>
        <v>000000000000000</v>
      </c>
      <c r="BI295" s="170">
        <v>286</v>
      </c>
      <c r="BJ295" s="156">
        <v>100140093</v>
      </c>
      <c r="BK295" s="156">
        <v>200041280</v>
      </c>
      <c r="BL295" s="156" t="s">
        <v>358</v>
      </c>
      <c r="BM295" s="161">
        <v>5665</v>
      </c>
      <c r="BN295" s="157">
        <v>44328</v>
      </c>
      <c r="BO295" s="156">
        <v>52191640</v>
      </c>
      <c r="BQ295">
        <f t="shared" si="117"/>
        <v>41280</v>
      </c>
    </row>
    <row r="296" spans="1:69">
      <c r="A296" s="181">
        <v>287</v>
      </c>
      <c r="B296" s="162">
        <v>44328</v>
      </c>
      <c r="C296" s="130">
        <v>15</v>
      </c>
      <c r="D296" s="131">
        <v>2</v>
      </c>
      <c r="E296">
        <v>41281</v>
      </c>
      <c r="F296">
        <v>41281</v>
      </c>
      <c r="G296" s="133">
        <v>80</v>
      </c>
      <c r="I296" s="169" t="s">
        <v>360</v>
      </c>
      <c r="J296" s="161">
        <v>5716.5</v>
      </c>
      <c r="R296" s="133" t="s">
        <v>72</v>
      </c>
      <c r="W296" s="162">
        <v>44328</v>
      </c>
      <c r="AB296" s="168" t="s">
        <v>1</v>
      </c>
      <c r="AD296" s="163" t="str">
        <f t="shared" si="99"/>
        <v>202105120150000200000000000000041281000000000000000412818000000000000000000000FIGUEROA UTRERA  Juan         000000000571650000000000000000000000000000000000000000000000000000000000000000000000000000000000000000000000000000000000PES00000000000000000000000000020210512</v>
      </c>
      <c r="AE296" s="164" t="str">
        <f t="shared" si="100"/>
        <v>0150000200000000000000041281Exento</v>
      </c>
      <c r="AF296" s="170">
        <v>287</v>
      </c>
      <c r="AG296" s="141" t="str">
        <f t="shared" si="101"/>
        <v>20210512</v>
      </c>
      <c r="AH296" s="141" t="str">
        <f t="shared" si="102"/>
        <v>015</v>
      </c>
      <c r="AI296" s="141" t="str">
        <f t="shared" si="103"/>
        <v>00002</v>
      </c>
      <c r="AJ296" s="141" t="str">
        <f t="shared" si="104"/>
        <v>00000000000000041281</v>
      </c>
      <c r="AK296" s="141" t="str">
        <f t="shared" si="105"/>
        <v>00000000000000041281</v>
      </c>
      <c r="AL296" s="165" t="str">
        <f t="shared" si="106"/>
        <v>80</v>
      </c>
      <c r="AM296" s="141" t="str">
        <f t="shared" si="107"/>
        <v>00000000000000000000</v>
      </c>
      <c r="AN296" s="143" t="str">
        <f t="shared" si="108"/>
        <v xml:space="preserve">FIGUEROA UTRERA  Juan         </v>
      </c>
      <c r="AO296" s="141" t="str">
        <f t="shared" si="109"/>
        <v>000000000571650</v>
      </c>
      <c r="AP296" s="141" t="str">
        <f t="shared" si="109"/>
        <v>000000000000000</v>
      </c>
      <c r="AQ296" s="141" t="str">
        <f t="shared" si="109"/>
        <v>000000000000000</v>
      </c>
      <c r="AR296" s="141" t="str">
        <f t="shared" si="96"/>
        <v>000000000000000</v>
      </c>
      <c r="AS296" s="141" t="str">
        <f t="shared" si="96"/>
        <v>000000000000000</v>
      </c>
      <c r="AT296" s="141" t="str">
        <f t="shared" si="96"/>
        <v>000000000000000</v>
      </c>
      <c r="AU296" s="141" t="str">
        <f t="shared" si="96"/>
        <v>000000000000000</v>
      </c>
      <c r="AV296" s="141" t="str">
        <f t="shared" si="97"/>
        <v>000000000000000</v>
      </c>
      <c r="AW296" s="165" t="str">
        <f t="shared" si="98"/>
        <v>PES</v>
      </c>
      <c r="AX296" s="141" t="str">
        <f t="shared" si="110"/>
        <v>0000000000</v>
      </c>
      <c r="AY296" s="142">
        <f t="shared" si="111"/>
        <v>0</v>
      </c>
      <c r="AZ296" s="142">
        <f t="shared" si="111"/>
        <v>0</v>
      </c>
      <c r="BA296" s="141" t="str">
        <f t="shared" si="112"/>
        <v>000000000000000</v>
      </c>
      <c r="BB296" s="141" t="str">
        <f t="shared" si="113"/>
        <v>20210512</v>
      </c>
      <c r="BE296" s="141" t="str">
        <f t="shared" si="114"/>
        <v>000000000000000</v>
      </c>
      <c r="BF296" s="144" t="str">
        <f t="shared" si="114"/>
        <v>000000000000000</v>
      </c>
      <c r="BG296" s="80" t="str">
        <f t="shared" si="115"/>
        <v>0002</v>
      </c>
      <c r="BH296" t="str">
        <f t="shared" si="116"/>
        <v>000000000000000</v>
      </c>
      <c r="BI296" s="170">
        <v>287</v>
      </c>
      <c r="BJ296" s="156">
        <v>100140214</v>
      </c>
      <c r="BK296" s="156">
        <v>200041281</v>
      </c>
      <c r="BL296" s="156" t="s">
        <v>360</v>
      </c>
      <c r="BM296" s="161">
        <v>5716.5</v>
      </c>
      <c r="BN296" s="157">
        <v>44328</v>
      </c>
      <c r="BO296" s="156">
        <v>54350009</v>
      </c>
      <c r="BQ296">
        <f t="shared" si="117"/>
        <v>41281</v>
      </c>
    </row>
    <row r="297" spans="1:69">
      <c r="A297" s="182">
        <v>288</v>
      </c>
      <c r="B297" s="162">
        <v>44328</v>
      </c>
      <c r="C297" s="130">
        <v>15</v>
      </c>
      <c r="D297" s="131">
        <v>2</v>
      </c>
      <c r="E297">
        <v>41282</v>
      </c>
      <c r="F297">
        <v>41282</v>
      </c>
      <c r="G297" s="133">
        <v>80</v>
      </c>
      <c r="I297" s="169" t="s">
        <v>361</v>
      </c>
      <c r="J297" s="161">
        <v>5665</v>
      </c>
      <c r="R297" s="133" t="s">
        <v>72</v>
      </c>
      <c r="W297" s="162">
        <v>44328</v>
      </c>
      <c r="AB297" s="168" t="s">
        <v>1</v>
      </c>
      <c r="AD297" s="163" t="str">
        <f t="shared" si="99"/>
        <v>202105120150000200000000000000041282000000000000000412828000000000000000000000FETTER Daniel Benjamin        000000000566500000000000000000000000000000000000000000000000000000000000000000000000000000000000000000000000000000000000PES00000000000000000000000000020210512</v>
      </c>
      <c r="AE297" s="164" t="str">
        <f t="shared" si="100"/>
        <v>0150000200000000000000041282Exento</v>
      </c>
      <c r="AF297" s="170">
        <v>288</v>
      </c>
      <c r="AG297" s="141" t="str">
        <f t="shared" si="101"/>
        <v>20210512</v>
      </c>
      <c r="AH297" s="141" t="str">
        <f t="shared" si="102"/>
        <v>015</v>
      </c>
      <c r="AI297" s="141" t="str">
        <f t="shared" si="103"/>
        <v>00002</v>
      </c>
      <c r="AJ297" s="141" t="str">
        <f t="shared" si="104"/>
        <v>00000000000000041282</v>
      </c>
      <c r="AK297" s="141" t="str">
        <f t="shared" si="105"/>
        <v>00000000000000041282</v>
      </c>
      <c r="AL297" s="165" t="str">
        <f t="shared" si="106"/>
        <v>80</v>
      </c>
      <c r="AM297" s="141" t="str">
        <f t="shared" si="107"/>
        <v>00000000000000000000</v>
      </c>
      <c r="AN297" s="143" t="str">
        <f t="shared" si="108"/>
        <v xml:space="preserve">FETTER Daniel Benjamin        </v>
      </c>
      <c r="AO297" s="141" t="str">
        <f t="shared" si="109"/>
        <v>000000000566500</v>
      </c>
      <c r="AP297" s="141" t="str">
        <f t="shared" si="109"/>
        <v>000000000000000</v>
      </c>
      <c r="AQ297" s="141" t="str">
        <f t="shared" si="109"/>
        <v>000000000000000</v>
      </c>
      <c r="AR297" s="141" t="str">
        <f t="shared" si="96"/>
        <v>000000000000000</v>
      </c>
      <c r="AS297" s="141" t="str">
        <f t="shared" si="96"/>
        <v>000000000000000</v>
      </c>
      <c r="AT297" s="141" t="str">
        <f t="shared" si="96"/>
        <v>000000000000000</v>
      </c>
      <c r="AU297" s="141" t="str">
        <f t="shared" si="96"/>
        <v>000000000000000</v>
      </c>
      <c r="AV297" s="141" t="str">
        <f t="shared" si="97"/>
        <v>000000000000000</v>
      </c>
      <c r="AW297" s="165" t="str">
        <f t="shared" si="98"/>
        <v>PES</v>
      </c>
      <c r="AX297" s="141" t="str">
        <f t="shared" si="110"/>
        <v>0000000000</v>
      </c>
      <c r="AY297" s="142">
        <f t="shared" si="111"/>
        <v>0</v>
      </c>
      <c r="AZ297" s="142">
        <f t="shared" si="111"/>
        <v>0</v>
      </c>
      <c r="BA297" s="141" t="str">
        <f t="shared" si="112"/>
        <v>000000000000000</v>
      </c>
      <c r="BB297" s="141" t="str">
        <f t="shared" si="113"/>
        <v>20210512</v>
      </c>
      <c r="BE297" s="141" t="str">
        <f t="shared" si="114"/>
        <v>000000000000000</v>
      </c>
      <c r="BF297" s="144" t="str">
        <f t="shared" si="114"/>
        <v>000000000000000</v>
      </c>
      <c r="BG297" s="80" t="str">
        <f t="shared" si="115"/>
        <v>0002</v>
      </c>
      <c r="BH297" t="str">
        <f t="shared" si="116"/>
        <v>000000000000000</v>
      </c>
      <c r="BI297" s="170">
        <v>288</v>
      </c>
      <c r="BJ297" s="156">
        <v>100140806</v>
      </c>
      <c r="BK297" s="156">
        <v>200041282</v>
      </c>
      <c r="BL297" s="156" t="s">
        <v>361</v>
      </c>
      <c r="BM297" s="161">
        <v>5665</v>
      </c>
      <c r="BN297" s="157">
        <v>44328</v>
      </c>
      <c r="BO297" s="156">
        <v>49702058</v>
      </c>
      <c r="BQ297">
        <f t="shared" si="117"/>
        <v>41282</v>
      </c>
    </row>
    <row r="298" spans="1:69">
      <c r="A298" s="181">
        <v>289</v>
      </c>
      <c r="B298" s="162">
        <v>44329</v>
      </c>
      <c r="C298" s="130">
        <v>15</v>
      </c>
      <c r="D298" s="131">
        <v>2</v>
      </c>
      <c r="E298">
        <v>41283</v>
      </c>
      <c r="F298">
        <v>41283</v>
      </c>
      <c r="G298" s="133">
        <v>80</v>
      </c>
      <c r="I298" s="169" t="s">
        <v>362</v>
      </c>
      <c r="J298" s="161">
        <v>5716.5</v>
      </c>
      <c r="R298" s="133" t="s">
        <v>72</v>
      </c>
      <c r="W298" s="162">
        <v>44329</v>
      </c>
      <c r="AB298" s="168" t="s">
        <v>1</v>
      </c>
      <c r="AD298" s="163" t="str">
        <f t="shared" si="99"/>
        <v>202105130150000200000000000000041283000000000000000412838000000000000000000000FRITZLER Jana Nicole          000000000571650000000000000000000000000000000000000000000000000000000000000000000000000000000000000000000000000000000000PES00000000000000000000000000020210513</v>
      </c>
      <c r="AE298" s="164" t="str">
        <f t="shared" si="100"/>
        <v>0150000200000000000000041283Exento</v>
      </c>
      <c r="AF298" s="170">
        <v>289</v>
      </c>
      <c r="AG298" s="141" t="str">
        <f t="shared" si="101"/>
        <v>20210513</v>
      </c>
      <c r="AH298" s="141" t="str">
        <f t="shared" si="102"/>
        <v>015</v>
      </c>
      <c r="AI298" s="141" t="str">
        <f t="shared" si="103"/>
        <v>00002</v>
      </c>
      <c r="AJ298" s="141" t="str">
        <f t="shared" si="104"/>
        <v>00000000000000041283</v>
      </c>
      <c r="AK298" s="141" t="str">
        <f t="shared" si="105"/>
        <v>00000000000000041283</v>
      </c>
      <c r="AL298" s="165" t="str">
        <f t="shared" si="106"/>
        <v>80</v>
      </c>
      <c r="AM298" s="141" t="str">
        <f t="shared" si="107"/>
        <v>00000000000000000000</v>
      </c>
      <c r="AN298" s="143" t="str">
        <f t="shared" si="108"/>
        <v xml:space="preserve">FRITZLER Jana Nicole          </v>
      </c>
      <c r="AO298" s="141" t="str">
        <f t="shared" si="109"/>
        <v>000000000571650</v>
      </c>
      <c r="AP298" s="141" t="str">
        <f t="shared" si="109"/>
        <v>000000000000000</v>
      </c>
      <c r="AQ298" s="141" t="str">
        <f t="shared" si="109"/>
        <v>000000000000000</v>
      </c>
      <c r="AR298" s="141" t="str">
        <f t="shared" si="96"/>
        <v>000000000000000</v>
      </c>
      <c r="AS298" s="141" t="str">
        <f t="shared" si="96"/>
        <v>000000000000000</v>
      </c>
      <c r="AT298" s="141" t="str">
        <f t="shared" si="96"/>
        <v>000000000000000</v>
      </c>
      <c r="AU298" s="141" t="str">
        <f t="shared" si="96"/>
        <v>000000000000000</v>
      </c>
      <c r="AV298" s="141" t="str">
        <f t="shared" si="97"/>
        <v>000000000000000</v>
      </c>
      <c r="AW298" s="165" t="str">
        <f t="shared" si="98"/>
        <v>PES</v>
      </c>
      <c r="AX298" s="141" t="str">
        <f t="shared" si="110"/>
        <v>0000000000</v>
      </c>
      <c r="AY298" s="142">
        <f t="shared" si="111"/>
        <v>0</v>
      </c>
      <c r="AZ298" s="142">
        <f t="shared" si="111"/>
        <v>0</v>
      </c>
      <c r="BA298" s="141" t="str">
        <f t="shared" si="112"/>
        <v>000000000000000</v>
      </c>
      <c r="BB298" s="141" t="str">
        <f t="shared" si="113"/>
        <v>20210513</v>
      </c>
      <c r="BE298" s="141" t="str">
        <f t="shared" si="114"/>
        <v>000000000000000</v>
      </c>
      <c r="BF298" s="144" t="str">
        <f t="shared" si="114"/>
        <v>000000000000000</v>
      </c>
      <c r="BG298" s="80" t="str">
        <f t="shared" si="115"/>
        <v>0002</v>
      </c>
      <c r="BH298" t="str">
        <f t="shared" si="116"/>
        <v>000000000000000</v>
      </c>
      <c r="BI298" s="170">
        <v>289</v>
      </c>
      <c r="BJ298" s="156">
        <v>100140638</v>
      </c>
      <c r="BK298" s="156">
        <v>200041283</v>
      </c>
      <c r="BL298" s="156" t="s">
        <v>362</v>
      </c>
      <c r="BM298" s="161">
        <v>5716.5</v>
      </c>
      <c r="BN298" s="157">
        <v>44329</v>
      </c>
      <c r="BO298" s="156">
        <v>54455412</v>
      </c>
      <c r="BQ298">
        <f t="shared" si="117"/>
        <v>41283</v>
      </c>
    </row>
    <row r="299" spans="1:69">
      <c r="A299" s="182">
        <v>290</v>
      </c>
      <c r="B299" s="162">
        <v>44329</v>
      </c>
      <c r="C299" s="130">
        <v>15</v>
      </c>
      <c r="D299" s="131">
        <v>2</v>
      </c>
      <c r="E299">
        <v>41284</v>
      </c>
      <c r="F299">
        <v>41284</v>
      </c>
      <c r="G299" s="133">
        <v>80</v>
      </c>
      <c r="I299" s="169" t="s">
        <v>363</v>
      </c>
      <c r="J299" s="161">
        <v>5665</v>
      </c>
      <c r="R299" s="133" t="s">
        <v>72</v>
      </c>
      <c r="W299" s="162">
        <v>44329</v>
      </c>
      <c r="AB299" s="168" t="s">
        <v>1</v>
      </c>
      <c r="AD299" s="163" t="str">
        <f t="shared" si="99"/>
        <v>202105130150000200000000000000041284000000000000000412848000000000000000000000ESCOBAR Rocio                 000000000566500000000000000000000000000000000000000000000000000000000000000000000000000000000000000000000000000000000000PES00000000000000000000000000020210513</v>
      </c>
      <c r="AE299" s="164" t="str">
        <f t="shared" si="100"/>
        <v>0150000200000000000000041284Exento</v>
      </c>
      <c r="AF299" s="170">
        <v>290</v>
      </c>
      <c r="AG299" s="141" t="str">
        <f t="shared" si="101"/>
        <v>20210513</v>
      </c>
      <c r="AH299" s="141" t="str">
        <f t="shared" si="102"/>
        <v>015</v>
      </c>
      <c r="AI299" s="141" t="str">
        <f t="shared" si="103"/>
        <v>00002</v>
      </c>
      <c r="AJ299" s="141" t="str">
        <f t="shared" si="104"/>
        <v>00000000000000041284</v>
      </c>
      <c r="AK299" s="141" t="str">
        <f t="shared" si="105"/>
        <v>00000000000000041284</v>
      </c>
      <c r="AL299" s="165" t="str">
        <f t="shared" si="106"/>
        <v>80</v>
      </c>
      <c r="AM299" s="141" t="str">
        <f t="shared" si="107"/>
        <v>00000000000000000000</v>
      </c>
      <c r="AN299" s="143" t="str">
        <f t="shared" si="108"/>
        <v xml:space="preserve">ESCOBAR Rocio                 </v>
      </c>
      <c r="AO299" s="141" t="str">
        <f t="shared" si="109"/>
        <v>000000000566500</v>
      </c>
      <c r="AP299" s="141" t="str">
        <f t="shared" si="109"/>
        <v>000000000000000</v>
      </c>
      <c r="AQ299" s="141" t="str">
        <f t="shared" si="109"/>
        <v>000000000000000</v>
      </c>
      <c r="AR299" s="141" t="str">
        <f t="shared" si="96"/>
        <v>000000000000000</v>
      </c>
      <c r="AS299" s="141" t="str">
        <f t="shared" si="96"/>
        <v>000000000000000</v>
      </c>
      <c r="AT299" s="141" t="str">
        <f t="shared" si="96"/>
        <v>000000000000000</v>
      </c>
      <c r="AU299" s="141" t="str">
        <f t="shared" si="96"/>
        <v>000000000000000</v>
      </c>
      <c r="AV299" s="141" t="str">
        <f t="shared" si="97"/>
        <v>000000000000000</v>
      </c>
      <c r="AW299" s="165" t="str">
        <f t="shared" si="98"/>
        <v>PES</v>
      </c>
      <c r="AX299" s="141" t="str">
        <f t="shared" si="110"/>
        <v>0000000000</v>
      </c>
      <c r="AY299" s="142">
        <f t="shared" si="111"/>
        <v>0</v>
      </c>
      <c r="AZ299" s="142">
        <f t="shared" si="111"/>
        <v>0</v>
      </c>
      <c r="BA299" s="141" t="str">
        <f t="shared" si="112"/>
        <v>000000000000000</v>
      </c>
      <c r="BB299" s="141" t="str">
        <f t="shared" si="113"/>
        <v>20210513</v>
      </c>
      <c r="BE299" s="141" t="str">
        <f t="shared" si="114"/>
        <v>000000000000000</v>
      </c>
      <c r="BF299" s="144" t="str">
        <f t="shared" si="114"/>
        <v>000000000000000</v>
      </c>
      <c r="BG299" s="80" t="str">
        <f t="shared" si="115"/>
        <v>0002</v>
      </c>
      <c r="BH299" t="str">
        <f t="shared" si="116"/>
        <v>000000000000000</v>
      </c>
      <c r="BI299" s="170">
        <v>290</v>
      </c>
      <c r="BJ299" s="156">
        <v>100140919</v>
      </c>
      <c r="BK299" s="156">
        <v>200041284</v>
      </c>
      <c r="BL299" s="156" t="s">
        <v>363</v>
      </c>
      <c r="BM299" s="161">
        <v>5665</v>
      </c>
      <c r="BN299" s="157">
        <v>44329</v>
      </c>
      <c r="BO299" s="156">
        <v>52008191</v>
      </c>
      <c r="BQ299">
        <f t="shared" si="117"/>
        <v>41284</v>
      </c>
    </row>
    <row r="300" spans="1:69">
      <c r="A300" s="181">
        <v>291</v>
      </c>
      <c r="B300" s="162">
        <v>44329</v>
      </c>
      <c r="C300" s="130">
        <v>15</v>
      </c>
      <c r="D300" s="131">
        <v>2</v>
      </c>
      <c r="E300">
        <v>41285</v>
      </c>
      <c r="F300">
        <v>41285</v>
      </c>
      <c r="G300" s="133">
        <v>80</v>
      </c>
      <c r="I300" s="169" t="s">
        <v>364</v>
      </c>
      <c r="J300" s="161">
        <v>5665</v>
      </c>
      <c r="R300" s="133" t="s">
        <v>72</v>
      </c>
      <c r="W300" s="162">
        <v>44329</v>
      </c>
      <c r="AB300" s="168" t="s">
        <v>1</v>
      </c>
      <c r="AD300" s="163" t="str">
        <f t="shared" si="99"/>
        <v>202105130150000200000000000000041285000000000000000412858000000000000000000000ROSELLO Thiago Benjamin       000000000566500000000000000000000000000000000000000000000000000000000000000000000000000000000000000000000000000000000000PES00000000000000000000000000020210513</v>
      </c>
      <c r="AE300" s="164" t="str">
        <f t="shared" si="100"/>
        <v>0150000200000000000000041285Exento</v>
      </c>
      <c r="AF300" s="170">
        <v>291</v>
      </c>
      <c r="AG300" s="141" t="str">
        <f t="shared" si="101"/>
        <v>20210513</v>
      </c>
      <c r="AH300" s="141" t="str">
        <f t="shared" si="102"/>
        <v>015</v>
      </c>
      <c r="AI300" s="141" t="str">
        <f t="shared" si="103"/>
        <v>00002</v>
      </c>
      <c r="AJ300" s="141" t="str">
        <f t="shared" si="104"/>
        <v>00000000000000041285</v>
      </c>
      <c r="AK300" s="141" t="str">
        <f t="shared" si="105"/>
        <v>00000000000000041285</v>
      </c>
      <c r="AL300" s="165" t="str">
        <f t="shared" si="106"/>
        <v>80</v>
      </c>
      <c r="AM300" s="141" t="str">
        <f t="shared" si="107"/>
        <v>00000000000000000000</v>
      </c>
      <c r="AN300" s="143" t="str">
        <f t="shared" si="108"/>
        <v xml:space="preserve">ROSELLO Thiago Benjamin       </v>
      </c>
      <c r="AO300" s="141" t="str">
        <f t="shared" si="109"/>
        <v>000000000566500</v>
      </c>
      <c r="AP300" s="141" t="str">
        <f t="shared" si="109"/>
        <v>000000000000000</v>
      </c>
      <c r="AQ300" s="141" t="str">
        <f t="shared" si="109"/>
        <v>000000000000000</v>
      </c>
      <c r="AR300" s="141" t="str">
        <f t="shared" si="96"/>
        <v>000000000000000</v>
      </c>
      <c r="AS300" s="141" t="str">
        <f t="shared" si="96"/>
        <v>000000000000000</v>
      </c>
      <c r="AT300" s="141" t="str">
        <f t="shared" si="96"/>
        <v>000000000000000</v>
      </c>
      <c r="AU300" s="141" t="str">
        <f t="shared" si="96"/>
        <v>000000000000000</v>
      </c>
      <c r="AV300" s="141" t="str">
        <f t="shared" si="97"/>
        <v>000000000000000</v>
      </c>
      <c r="AW300" s="165" t="str">
        <f t="shared" si="98"/>
        <v>PES</v>
      </c>
      <c r="AX300" s="141" t="str">
        <f t="shared" si="110"/>
        <v>0000000000</v>
      </c>
      <c r="AY300" s="142">
        <f t="shared" si="111"/>
        <v>0</v>
      </c>
      <c r="AZ300" s="142">
        <f t="shared" si="111"/>
        <v>0</v>
      </c>
      <c r="BA300" s="141" t="str">
        <f t="shared" si="112"/>
        <v>000000000000000</v>
      </c>
      <c r="BB300" s="141" t="str">
        <f t="shared" si="113"/>
        <v>20210513</v>
      </c>
      <c r="BE300" s="141" t="str">
        <f t="shared" si="114"/>
        <v>000000000000000</v>
      </c>
      <c r="BF300" s="144" t="str">
        <f t="shared" si="114"/>
        <v>000000000000000</v>
      </c>
      <c r="BG300" s="80" t="str">
        <f t="shared" si="115"/>
        <v>0002</v>
      </c>
      <c r="BH300" t="str">
        <f t="shared" si="116"/>
        <v>000000000000000</v>
      </c>
      <c r="BI300" s="170">
        <v>291</v>
      </c>
      <c r="BJ300" s="156">
        <v>100140937</v>
      </c>
      <c r="BK300" s="156">
        <v>200041285</v>
      </c>
      <c r="BL300" s="156" t="s">
        <v>364</v>
      </c>
      <c r="BM300" s="161">
        <v>5665</v>
      </c>
      <c r="BN300" s="157">
        <v>44329</v>
      </c>
      <c r="BO300" s="156">
        <v>50307452</v>
      </c>
      <c r="BQ300">
        <f t="shared" si="117"/>
        <v>41285</v>
      </c>
    </row>
    <row r="301" spans="1:69">
      <c r="A301" s="182">
        <v>292</v>
      </c>
      <c r="B301" s="162">
        <v>44329</v>
      </c>
      <c r="C301" s="130">
        <v>15</v>
      </c>
      <c r="D301" s="131">
        <v>2</v>
      </c>
      <c r="E301">
        <v>41286</v>
      </c>
      <c r="F301">
        <v>41286</v>
      </c>
      <c r="G301" s="133">
        <v>80</v>
      </c>
      <c r="I301" s="169" t="s">
        <v>365</v>
      </c>
      <c r="J301" s="161">
        <v>6334.5</v>
      </c>
      <c r="R301" s="133" t="s">
        <v>72</v>
      </c>
      <c r="W301" s="162">
        <v>44329</v>
      </c>
      <c r="AB301" s="168" t="s">
        <v>1</v>
      </c>
      <c r="AD301" s="163" t="str">
        <f t="shared" si="99"/>
        <v>202105130150000200000000000000041286000000000000000412868000000000000000000000RIVERO MARTINEZ Lucas         000000000633450000000000000000000000000000000000000000000000000000000000000000000000000000000000000000000000000000000000PES00000000000000000000000000020210513</v>
      </c>
      <c r="AE301" s="164" t="str">
        <f t="shared" si="100"/>
        <v>0150000200000000000000041286Exento</v>
      </c>
      <c r="AF301" s="170">
        <v>292</v>
      </c>
      <c r="AG301" s="141" t="str">
        <f t="shared" si="101"/>
        <v>20210513</v>
      </c>
      <c r="AH301" s="141" t="str">
        <f t="shared" si="102"/>
        <v>015</v>
      </c>
      <c r="AI301" s="141" t="str">
        <f t="shared" si="103"/>
        <v>00002</v>
      </c>
      <c r="AJ301" s="141" t="str">
        <f t="shared" si="104"/>
        <v>00000000000000041286</v>
      </c>
      <c r="AK301" s="141" t="str">
        <f t="shared" si="105"/>
        <v>00000000000000041286</v>
      </c>
      <c r="AL301" s="165" t="str">
        <f t="shared" si="106"/>
        <v>80</v>
      </c>
      <c r="AM301" s="141" t="str">
        <f t="shared" si="107"/>
        <v>00000000000000000000</v>
      </c>
      <c r="AN301" s="143" t="str">
        <f t="shared" si="108"/>
        <v xml:space="preserve">RIVERO MARTINEZ Lucas         </v>
      </c>
      <c r="AO301" s="141" t="str">
        <f t="shared" si="109"/>
        <v>000000000633450</v>
      </c>
      <c r="AP301" s="141" t="str">
        <f t="shared" si="109"/>
        <v>000000000000000</v>
      </c>
      <c r="AQ301" s="141" t="str">
        <f t="shared" si="109"/>
        <v>000000000000000</v>
      </c>
      <c r="AR301" s="141" t="str">
        <f t="shared" si="96"/>
        <v>000000000000000</v>
      </c>
      <c r="AS301" s="141" t="str">
        <f t="shared" si="96"/>
        <v>000000000000000</v>
      </c>
      <c r="AT301" s="141" t="str">
        <f t="shared" si="96"/>
        <v>000000000000000</v>
      </c>
      <c r="AU301" s="141" t="str">
        <f t="shared" si="96"/>
        <v>000000000000000</v>
      </c>
      <c r="AV301" s="141" t="str">
        <f t="shared" si="97"/>
        <v>000000000000000</v>
      </c>
      <c r="AW301" s="165" t="str">
        <f t="shared" si="98"/>
        <v>PES</v>
      </c>
      <c r="AX301" s="141" t="str">
        <f t="shared" si="110"/>
        <v>0000000000</v>
      </c>
      <c r="AY301" s="142">
        <f t="shared" si="111"/>
        <v>0</v>
      </c>
      <c r="AZ301" s="142">
        <f t="shared" si="111"/>
        <v>0</v>
      </c>
      <c r="BA301" s="141" t="str">
        <f t="shared" si="112"/>
        <v>000000000000000</v>
      </c>
      <c r="BB301" s="141" t="str">
        <f t="shared" si="113"/>
        <v>20210513</v>
      </c>
      <c r="BE301" s="141" t="str">
        <f t="shared" si="114"/>
        <v>000000000000000</v>
      </c>
      <c r="BF301" s="144" t="str">
        <f t="shared" si="114"/>
        <v>000000000000000</v>
      </c>
      <c r="BG301" s="80" t="str">
        <f t="shared" si="115"/>
        <v>0002</v>
      </c>
      <c r="BH301" t="str">
        <f t="shared" si="116"/>
        <v>000000000000000</v>
      </c>
      <c r="BI301" s="170">
        <v>292</v>
      </c>
      <c r="BJ301" s="156">
        <v>100140959</v>
      </c>
      <c r="BK301" s="156">
        <v>200041286</v>
      </c>
      <c r="BL301" s="156" t="s">
        <v>365</v>
      </c>
      <c r="BM301" s="161">
        <v>6334.5</v>
      </c>
      <c r="BN301" s="157">
        <v>44329</v>
      </c>
      <c r="BO301" s="156">
        <v>49671547</v>
      </c>
      <c r="BQ301">
        <f t="shared" si="117"/>
        <v>41286</v>
      </c>
    </row>
    <row r="302" spans="1:69">
      <c r="A302" s="181">
        <v>293</v>
      </c>
      <c r="B302" s="162">
        <v>44329</v>
      </c>
      <c r="C302" s="130">
        <v>15</v>
      </c>
      <c r="D302" s="131">
        <v>2</v>
      </c>
      <c r="E302">
        <v>41287</v>
      </c>
      <c r="F302">
        <v>41287</v>
      </c>
      <c r="G302" s="133">
        <v>80</v>
      </c>
      <c r="I302" s="169" t="s">
        <v>366</v>
      </c>
      <c r="J302" s="161">
        <v>5047</v>
      </c>
      <c r="R302" s="133" t="s">
        <v>72</v>
      </c>
      <c r="W302" s="162">
        <v>44329</v>
      </c>
      <c r="AB302" s="168" t="s">
        <v>1</v>
      </c>
      <c r="AD302" s="163" t="str">
        <f t="shared" si="99"/>
        <v>202105130150000200000000000000041287000000000000000412878000000000000000000000CELIZ Amparo                  000000000504700000000000000000000000000000000000000000000000000000000000000000000000000000000000000000000000000000000000PES00000000000000000000000000020210513</v>
      </c>
      <c r="AE302" s="164" t="str">
        <f t="shared" si="100"/>
        <v>0150000200000000000000041287Exento</v>
      </c>
      <c r="AF302" s="170">
        <v>293</v>
      </c>
      <c r="AG302" s="141" t="str">
        <f t="shared" si="101"/>
        <v>20210513</v>
      </c>
      <c r="AH302" s="141" t="str">
        <f t="shared" si="102"/>
        <v>015</v>
      </c>
      <c r="AI302" s="141" t="str">
        <f t="shared" si="103"/>
        <v>00002</v>
      </c>
      <c r="AJ302" s="141" t="str">
        <f t="shared" si="104"/>
        <v>00000000000000041287</v>
      </c>
      <c r="AK302" s="141" t="str">
        <f t="shared" si="105"/>
        <v>00000000000000041287</v>
      </c>
      <c r="AL302" s="165" t="str">
        <f t="shared" si="106"/>
        <v>80</v>
      </c>
      <c r="AM302" s="141" t="str">
        <f t="shared" si="107"/>
        <v>00000000000000000000</v>
      </c>
      <c r="AN302" s="143" t="str">
        <f t="shared" si="108"/>
        <v xml:space="preserve">CELIZ Amparo                  </v>
      </c>
      <c r="AO302" s="141" t="str">
        <f t="shared" si="109"/>
        <v>000000000504700</v>
      </c>
      <c r="AP302" s="141" t="str">
        <f t="shared" si="109"/>
        <v>000000000000000</v>
      </c>
      <c r="AQ302" s="141" t="str">
        <f t="shared" si="109"/>
        <v>000000000000000</v>
      </c>
      <c r="AR302" s="141" t="str">
        <f t="shared" si="96"/>
        <v>000000000000000</v>
      </c>
      <c r="AS302" s="141" t="str">
        <f t="shared" si="96"/>
        <v>000000000000000</v>
      </c>
      <c r="AT302" s="141" t="str">
        <f t="shared" si="96"/>
        <v>000000000000000</v>
      </c>
      <c r="AU302" s="141" t="str">
        <f t="shared" si="96"/>
        <v>000000000000000</v>
      </c>
      <c r="AV302" s="141" t="str">
        <f t="shared" si="97"/>
        <v>000000000000000</v>
      </c>
      <c r="AW302" s="165" t="str">
        <f t="shared" si="98"/>
        <v>PES</v>
      </c>
      <c r="AX302" s="141" t="str">
        <f t="shared" si="110"/>
        <v>0000000000</v>
      </c>
      <c r="AY302" s="142">
        <f t="shared" si="111"/>
        <v>0</v>
      </c>
      <c r="AZ302" s="142">
        <f t="shared" si="111"/>
        <v>0</v>
      </c>
      <c r="BA302" s="141" t="str">
        <f t="shared" si="112"/>
        <v>000000000000000</v>
      </c>
      <c r="BB302" s="141" t="str">
        <f t="shared" si="113"/>
        <v>20210513</v>
      </c>
      <c r="BE302" s="141" t="str">
        <f t="shared" si="114"/>
        <v>000000000000000</v>
      </c>
      <c r="BF302" s="144" t="str">
        <f t="shared" si="114"/>
        <v>000000000000000</v>
      </c>
      <c r="BG302" s="80" t="str">
        <f t="shared" si="115"/>
        <v>0002</v>
      </c>
      <c r="BH302" t="str">
        <f t="shared" si="116"/>
        <v>000000000000000</v>
      </c>
      <c r="BI302" s="170">
        <v>293</v>
      </c>
      <c r="BJ302" s="156">
        <v>100140598</v>
      </c>
      <c r="BK302" s="156">
        <v>200041287</v>
      </c>
      <c r="BL302" s="156" t="s">
        <v>366</v>
      </c>
      <c r="BM302" s="161">
        <v>5047</v>
      </c>
      <c r="BN302" s="157">
        <v>44329</v>
      </c>
      <c r="BO302" s="156">
        <v>55141001</v>
      </c>
      <c r="BQ302">
        <f t="shared" si="117"/>
        <v>41287</v>
      </c>
    </row>
    <row r="303" spans="1:69">
      <c r="A303" s="182">
        <v>294</v>
      </c>
      <c r="B303" s="162">
        <v>44329</v>
      </c>
      <c r="C303" s="130">
        <v>15</v>
      </c>
      <c r="D303" s="131">
        <v>2</v>
      </c>
      <c r="E303">
        <v>41288</v>
      </c>
      <c r="F303">
        <v>41288</v>
      </c>
      <c r="G303" s="133">
        <v>80</v>
      </c>
      <c r="I303" s="169" t="s">
        <v>367</v>
      </c>
      <c r="J303" s="161">
        <v>5716.5</v>
      </c>
      <c r="R303" s="133" t="s">
        <v>72</v>
      </c>
      <c r="W303" s="162">
        <v>44329</v>
      </c>
      <c r="AB303" s="168" t="s">
        <v>1</v>
      </c>
      <c r="AD303" s="163" t="str">
        <f t="shared" si="99"/>
        <v>202105130150000200000000000000041288000000000000000412888000000000000000000000MINCHINELLI TIZIANA           000000000571650000000000000000000000000000000000000000000000000000000000000000000000000000000000000000000000000000000000PES00000000000000000000000000020210513</v>
      </c>
      <c r="AE303" s="164" t="str">
        <f t="shared" si="100"/>
        <v>0150000200000000000000041288Exento</v>
      </c>
      <c r="AF303" s="170">
        <v>294</v>
      </c>
      <c r="AG303" s="141" t="str">
        <f t="shared" si="101"/>
        <v>20210513</v>
      </c>
      <c r="AH303" s="141" t="str">
        <f t="shared" si="102"/>
        <v>015</v>
      </c>
      <c r="AI303" s="141" t="str">
        <f t="shared" si="103"/>
        <v>00002</v>
      </c>
      <c r="AJ303" s="141" t="str">
        <f t="shared" si="104"/>
        <v>00000000000000041288</v>
      </c>
      <c r="AK303" s="141" t="str">
        <f t="shared" si="105"/>
        <v>00000000000000041288</v>
      </c>
      <c r="AL303" s="165" t="str">
        <f t="shared" si="106"/>
        <v>80</v>
      </c>
      <c r="AM303" s="141" t="str">
        <f t="shared" si="107"/>
        <v>00000000000000000000</v>
      </c>
      <c r="AN303" s="143" t="str">
        <f t="shared" si="108"/>
        <v xml:space="preserve">MINCHINELLI TIZIANA           </v>
      </c>
      <c r="AO303" s="141" t="str">
        <f t="shared" si="109"/>
        <v>000000000571650</v>
      </c>
      <c r="AP303" s="141" t="str">
        <f t="shared" si="109"/>
        <v>000000000000000</v>
      </c>
      <c r="AQ303" s="141" t="str">
        <f t="shared" si="109"/>
        <v>000000000000000</v>
      </c>
      <c r="AR303" s="141" t="str">
        <f t="shared" si="96"/>
        <v>000000000000000</v>
      </c>
      <c r="AS303" s="141" t="str">
        <f t="shared" si="96"/>
        <v>000000000000000</v>
      </c>
      <c r="AT303" s="141" t="str">
        <f t="shared" si="96"/>
        <v>000000000000000</v>
      </c>
      <c r="AU303" s="141" t="str">
        <f t="shared" si="96"/>
        <v>000000000000000</v>
      </c>
      <c r="AV303" s="141" t="str">
        <f t="shared" si="97"/>
        <v>000000000000000</v>
      </c>
      <c r="AW303" s="165" t="str">
        <f t="shared" si="98"/>
        <v>PES</v>
      </c>
      <c r="AX303" s="141" t="str">
        <f t="shared" si="110"/>
        <v>0000000000</v>
      </c>
      <c r="AY303" s="142">
        <f t="shared" si="111"/>
        <v>0</v>
      </c>
      <c r="AZ303" s="142">
        <f t="shared" si="111"/>
        <v>0</v>
      </c>
      <c r="BA303" s="141" t="str">
        <f t="shared" si="112"/>
        <v>000000000000000</v>
      </c>
      <c r="BB303" s="141" t="str">
        <f t="shared" si="113"/>
        <v>20210513</v>
      </c>
      <c r="BE303" s="141" t="str">
        <f t="shared" si="114"/>
        <v>000000000000000</v>
      </c>
      <c r="BF303" s="144" t="str">
        <f t="shared" si="114"/>
        <v>000000000000000</v>
      </c>
      <c r="BG303" s="80" t="str">
        <f t="shared" si="115"/>
        <v>0002</v>
      </c>
      <c r="BH303" t="str">
        <f t="shared" si="116"/>
        <v>000000000000000</v>
      </c>
      <c r="BI303" s="170">
        <v>294</v>
      </c>
      <c r="BJ303" s="156">
        <v>100140634</v>
      </c>
      <c r="BK303" s="156">
        <v>200041288</v>
      </c>
      <c r="BL303" s="156" t="s">
        <v>367</v>
      </c>
      <c r="BM303" s="161">
        <v>5716.5</v>
      </c>
      <c r="BN303" s="157">
        <v>44329</v>
      </c>
      <c r="BO303" s="156">
        <v>54280504</v>
      </c>
      <c r="BQ303">
        <f t="shared" si="117"/>
        <v>41288</v>
      </c>
    </row>
    <row r="304" spans="1:69">
      <c r="A304" s="181">
        <v>295</v>
      </c>
      <c r="B304" s="162">
        <v>44329</v>
      </c>
      <c r="C304" s="130">
        <v>15</v>
      </c>
      <c r="D304" s="131">
        <v>2</v>
      </c>
      <c r="E304">
        <v>41289</v>
      </c>
      <c r="F304">
        <v>41289</v>
      </c>
      <c r="G304" s="133">
        <v>80</v>
      </c>
      <c r="I304" s="169" t="s">
        <v>368</v>
      </c>
      <c r="J304" s="161">
        <v>5665</v>
      </c>
      <c r="R304" s="133" t="s">
        <v>72</v>
      </c>
      <c r="W304" s="162">
        <v>44329</v>
      </c>
      <c r="AB304" s="168" t="s">
        <v>1</v>
      </c>
      <c r="AD304" s="163" t="str">
        <f t="shared" si="99"/>
        <v>202105130150000200000000000000041289000000000000000412898000000000000000000000SCALZONE MARIN Giuliana       000000000566500000000000000000000000000000000000000000000000000000000000000000000000000000000000000000000000000000000000PES00000000000000000000000000020210513</v>
      </c>
      <c r="AE304" s="164" t="str">
        <f t="shared" si="100"/>
        <v>0150000200000000000000041289Exento</v>
      </c>
      <c r="AF304" s="170">
        <v>295</v>
      </c>
      <c r="AG304" s="141" t="str">
        <f t="shared" si="101"/>
        <v>20210513</v>
      </c>
      <c r="AH304" s="141" t="str">
        <f t="shared" si="102"/>
        <v>015</v>
      </c>
      <c r="AI304" s="141" t="str">
        <f t="shared" si="103"/>
        <v>00002</v>
      </c>
      <c r="AJ304" s="141" t="str">
        <f t="shared" si="104"/>
        <v>00000000000000041289</v>
      </c>
      <c r="AK304" s="141" t="str">
        <f t="shared" si="105"/>
        <v>00000000000000041289</v>
      </c>
      <c r="AL304" s="165" t="str">
        <f t="shared" si="106"/>
        <v>80</v>
      </c>
      <c r="AM304" s="141" t="str">
        <f t="shared" si="107"/>
        <v>00000000000000000000</v>
      </c>
      <c r="AN304" s="143" t="str">
        <f t="shared" si="108"/>
        <v xml:space="preserve">SCALZONE MARIN Giuliana       </v>
      </c>
      <c r="AO304" s="141" t="str">
        <f t="shared" si="109"/>
        <v>000000000566500</v>
      </c>
      <c r="AP304" s="141" t="str">
        <f t="shared" si="109"/>
        <v>000000000000000</v>
      </c>
      <c r="AQ304" s="141" t="str">
        <f t="shared" si="109"/>
        <v>000000000000000</v>
      </c>
      <c r="AR304" s="141" t="str">
        <f t="shared" si="96"/>
        <v>000000000000000</v>
      </c>
      <c r="AS304" s="141" t="str">
        <f t="shared" si="96"/>
        <v>000000000000000</v>
      </c>
      <c r="AT304" s="141" t="str">
        <f t="shared" si="96"/>
        <v>000000000000000</v>
      </c>
      <c r="AU304" s="141" t="str">
        <f t="shared" si="96"/>
        <v>000000000000000</v>
      </c>
      <c r="AV304" s="141" t="str">
        <f t="shared" si="97"/>
        <v>000000000000000</v>
      </c>
      <c r="AW304" s="165" t="str">
        <f t="shared" si="98"/>
        <v>PES</v>
      </c>
      <c r="AX304" s="141" t="str">
        <f t="shared" si="110"/>
        <v>0000000000</v>
      </c>
      <c r="AY304" s="142">
        <f t="shared" si="111"/>
        <v>0</v>
      </c>
      <c r="AZ304" s="142">
        <f t="shared" si="111"/>
        <v>0</v>
      </c>
      <c r="BA304" s="141" t="str">
        <f t="shared" si="112"/>
        <v>000000000000000</v>
      </c>
      <c r="BB304" s="141" t="str">
        <f t="shared" si="113"/>
        <v>20210513</v>
      </c>
      <c r="BE304" s="141" t="str">
        <f t="shared" si="114"/>
        <v>000000000000000</v>
      </c>
      <c r="BF304" s="144" t="str">
        <f t="shared" si="114"/>
        <v>000000000000000</v>
      </c>
      <c r="BG304" s="80" t="str">
        <f t="shared" si="115"/>
        <v>0002</v>
      </c>
      <c r="BH304" t="str">
        <f t="shared" si="116"/>
        <v>000000000000000</v>
      </c>
      <c r="BI304" s="170">
        <v>295</v>
      </c>
      <c r="BJ304" s="156">
        <v>100140768</v>
      </c>
      <c r="BK304" s="156">
        <v>200041289</v>
      </c>
      <c r="BL304" s="156" t="s">
        <v>368</v>
      </c>
      <c r="BM304" s="161">
        <v>5665</v>
      </c>
      <c r="BN304" s="157">
        <v>44329</v>
      </c>
      <c r="BO304" s="156">
        <v>50968318</v>
      </c>
      <c r="BQ304">
        <f t="shared" si="117"/>
        <v>41289</v>
      </c>
    </row>
    <row r="305" spans="1:69">
      <c r="A305" s="182">
        <v>296</v>
      </c>
      <c r="B305" s="162">
        <v>44329</v>
      </c>
      <c r="C305" s="130">
        <v>15</v>
      </c>
      <c r="D305" s="131">
        <v>2</v>
      </c>
      <c r="E305">
        <v>41290</v>
      </c>
      <c r="F305">
        <v>41290</v>
      </c>
      <c r="G305" s="133">
        <v>80</v>
      </c>
      <c r="I305" s="169" t="s">
        <v>369</v>
      </c>
      <c r="J305" s="161">
        <v>5716.5</v>
      </c>
      <c r="R305" s="133" t="s">
        <v>72</v>
      </c>
      <c r="W305" s="162">
        <v>44329</v>
      </c>
      <c r="AB305" s="168" t="s">
        <v>1</v>
      </c>
      <c r="AD305" s="163" t="str">
        <f t="shared" si="99"/>
        <v>202105130150000200000000000000041290000000000000000412908000000000000000000000DURE VELAZQUEZ BIANCA         000000000571650000000000000000000000000000000000000000000000000000000000000000000000000000000000000000000000000000000000PES00000000000000000000000000020210513</v>
      </c>
      <c r="AE305" s="164" t="str">
        <f t="shared" si="100"/>
        <v>0150000200000000000000041290Exento</v>
      </c>
      <c r="AF305" s="170">
        <v>296</v>
      </c>
      <c r="AG305" s="141" t="str">
        <f t="shared" si="101"/>
        <v>20210513</v>
      </c>
      <c r="AH305" s="141" t="str">
        <f t="shared" si="102"/>
        <v>015</v>
      </c>
      <c r="AI305" s="141" t="str">
        <f t="shared" si="103"/>
        <v>00002</v>
      </c>
      <c r="AJ305" s="141" t="str">
        <f t="shared" si="104"/>
        <v>00000000000000041290</v>
      </c>
      <c r="AK305" s="141" t="str">
        <f t="shared" si="105"/>
        <v>00000000000000041290</v>
      </c>
      <c r="AL305" s="165" t="str">
        <f t="shared" si="106"/>
        <v>80</v>
      </c>
      <c r="AM305" s="141" t="str">
        <f t="shared" si="107"/>
        <v>00000000000000000000</v>
      </c>
      <c r="AN305" s="143" t="str">
        <f t="shared" si="108"/>
        <v xml:space="preserve">DURE VELAZQUEZ BIANCA         </v>
      </c>
      <c r="AO305" s="141" t="str">
        <f t="shared" si="109"/>
        <v>000000000571650</v>
      </c>
      <c r="AP305" s="141" t="str">
        <f t="shared" si="109"/>
        <v>000000000000000</v>
      </c>
      <c r="AQ305" s="141" t="str">
        <f t="shared" si="109"/>
        <v>000000000000000</v>
      </c>
      <c r="AR305" s="141" t="str">
        <f t="shared" si="96"/>
        <v>000000000000000</v>
      </c>
      <c r="AS305" s="141" t="str">
        <f t="shared" si="96"/>
        <v>000000000000000</v>
      </c>
      <c r="AT305" s="141" t="str">
        <f t="shared" si="96"/>
        <v>000000000000000</v>
      </c>
      <c r="AU305" s="141" t="str">
        <f t="shared" si="96"/>
        <v>000000000000000</v>
      </c>
      <c r="AV305" s="141" t="str">
        <f t="shared" si="97"/>
        <v>000000000000000</v>
      </c>
      <c r="AW305" s="165" t="str">
        <f t="shared" si="98"/>
        <v>PES</v>
      </c>
      <c r="AX305" s="141" t="str">
        <f t="shared" si="110"/>
        <v>0000000000</v>
      </c>
      <c r="AY305" s="142">
        <f t="shared" si="111"/>
        <v>0</v>
      </c>
      <c r="AZ305" s="142">
        <f t="shared" si="111"/>
        <v>0</v>
      </c>
      <c r="BA305" s="141" t="str">
        <f t="shared" si="112"/>
        <v>000000000000000</v>
      </c>
      <c r="BB305" s="141" t="str">
        <f t="shared" si="113"/>
        <v>20210513</v>
      </c>
      <c r="BE305" s="141" t="str">
        <f t="shared" si="114"/>
        <v>000000000000000</v>
      </c>
      <c r="BF305" s="144" t="str">
        <f t="shared" si="114"/>
        <v>000000000000000</v>
      </c>
      <c r="BG305" s="80" t="str">
        <f t="shared" si="115"/>
        <v>0002</v>
      </c>
      <c r="BH305" t="str">
        <f t="shared" si="116"/>
        <v>000000000000000</v>
      </c>
      <c r="BI305" s="170">
        <v>296</v>
      </c>
      <c r="BJ305" s="156">
        <v>100140830</v>
      </c>
      <c r="BK305" s="156">
        <v>200041290</v>
      </c>
      <c r="BL305" s="156" t="s">
        <v>369</v>
      </c>
      <c r="BM305" s="161">
        <v>5716.5</v>
      </c>
      <c r="BN305" s="157">
        <v>44329</v>
      </c>
      <c r="BO305" s="156">
        <v>54358064</v>
      </c>
      <c r="BQ305">
        <f t="shared" si="117"/>
        <v>41290</v>
      </c>
    </row>
    <row r="306" spans="1:69">
      <c r="A306" s="181">
        <v>297</v>
      </c>
      <c r="B306" s="162">
        <v>44329</v>
      </c>
      <c r="C306" s="130">
        <v>15</v>
      </c>
      <c r="D306" s="131">
        <v>2</v>
      </c>
      <c r="E306">
        <v>41291</v>
      </c>
      <c r="F306">
        <v>41291</v>
      </c>
      <c r="G306" s="133">
        <v>80</v>
      </c>
      <c r="I306" s="169" t="s">
        <v>370</v>
      </c>
      <c r="J306" s="161">
        <v>6334.5</v>
      </c>
      <c r="R306" s="133" t="s">
        <v>72</v>
      </c>
      <c r="W306" s="162">
        <v>44329</v>
      </c>
      <c r="AB306" s="168" t="s">
        <v>1</v>
      </c>
      <c r="AD306" s="163" t="str">
        <f t="shared" si="99"/>
        <v>202105130150000200000000000000041291000000000000000412918000000000000000000000MANSILLAJUAN CRUZ             000000000633450000000000000000000000000000000000000000000000000000000000000000000000000000000000000000000000000000000000PES00000000000000000000000000020210513</v>
      </c>
      <c r="AE306" s="164" t="str">
        <f t="shared" si="100"/>
        <v>0150000200000000000000041291Exento</v>
      </c>
      <c r="AF306" s="170">
        <v>297</v>
      </c>
      <c r="AG306" s="141" t="str">
        <f t="shared" si="101"/>
        <v>20210513</v>
      </c>
      <c r="AH306" s="141" t="str">
        <f t="shared" si="102"/>
        <v>015</v>
      </c>
      <c r="AI306" s="141" t="str">
        <f t="shared" si="103"/>
        <v>00002</v>
      </c>
      <c r="AJ306" s="141" t="str">
        <f t="shared" si="104"/>
        <v>00000000000000041291</v>
      </c>
      <c r="AK306" s="141" t="str">
        <f t="shared" si="105"/>
        <v>00000000000000041291</v>
      </c>
      <c r="AL306" s="165" t="str">
        <f t="shared" si="106"/>
        <v>80</v>
      </c>
      <c r="AM306" s="141" t="str">
        <f t="shared" si="107"/>
        <v>00000000000000000000</v>
      </c>
      <c r="AN306" s="143" t="str">
        <f t="shared" si="108"/>
        <v xml:space="preserve">MANSILLAJUAN CRUZ             </v>
      </c>
      <c r="AO306" s="141" t="str">
        <f t="shared" si="109"/>
        <v>000000000633450</v>
      </c>
      <c r="AP306" s="141" t="str">
        <f t="shared" si="109"/>
        <v>000000000000000</v>
      </c>
      <c r="AQ306" s="141" t="str">
        <f t="shared" si="109"/>
        <v>000000000000000</v>
      </c>
      <c r="AR306" s="141" t="str">
        <f t="shared" si="96"/>
        <v>000000000000000</v>
      </c>
      <c r="AS306" s="141" t="str">
        <f t="shared" si="96"/>
        <v>000000000000000</v>
      </c>
      <c r="AT306" s="141" t="str">
        <f t="shared" si="96"/>
        <v>000000000000000</v>
      </c>
      <c r="AU306" s="141" t="str">
        <f t="shared" si="96"/>
        <v>000000000000000</v>
      </c>
      <c r="AV306" s="141" t="str">
        <f t="shared" si="97"/>
        <v>000000000000000</v>
      </c>
      <c r="AW306" s="165" t="str">
        <f t="shared" si="98"/>
        <v>PES</v>
      </c>
      <c r="AX306" s="141" t="str">
        <f t="shared" si="110"/>
        <v>0000000000</v>
      </c>
      <c r="AY306" s="142">
        <f t="shared" si="111"/>
        <v>0</v>
      </c>
      <c r="AZ306" s="142">
        <f t="shared" si="111"/>
        <v>0</v>
      </c>
      <c r="BA306" s="141" t="str">
        <f t="shared" si="112"/>
        <v>000000000000000</v>
      </c>
      <c r="BB306" s="141" t="str">
        <f t="shared" si="113"/>
        <v>20210513</v>
      </c>
      <c r="BE306" s="141" t="str">
        <f t="shared" si="114"/>
        <v>000000000000000</v>
      </c>
      <c r="BF306" s="144" t="str">
        <f t="shared" si="114"/>
        <v>000000000000000</v>
      </c>
      <c r="BG306" s="80" t="str">
        <f t="shared" si="115"/>
        <v>0002</v>
      </c>
      <c r="BH306" t="str">
        <f t="shared" si="116"/>
        <v>000000000000000</v>
      </c>
      <c r="BI306" s="170">
        <v>297</v>
      </c>
      <c r="BJ306" s="156">
        <v>100141014</v>
      </c>
      <c r="BK306" s="156">
        <v>200041291</v>
      </c>
      <c r="BL306" s="156" t="s">
        <v>370</v>
      </c>
      <c r="BM306" s="161">
        <v>6334.5</v>
      </c>
      <c r="BN306" s="157">
        <v>44329</v>
      </c>
      <c r="BO306" s="156">
        <v>48376212</v>
      </c>
      <c r="BQ306">
        <f t="shared" si="117"/>
        <v>41291</v>
      </c>
    </row>
    <row r="307" spans="1:69">
      <c r="A307" s="182">
        <v>298</v>
      </c>
      <c r="B307" s="162">
        <v>44329</v>
      </c>
      <c r="C307" s="130">
        <v>15</v>
      </c>
      <c r="D307" s="131">
        <v>2</v>
      </c>
      <c r="E307">
        <v>41292</v>
      </c>
      <c r="F307">
        <v>41292</v>
      </c>
      <c r="G307" s="133">
        <v>80</v>
      </c>
      <c r="I307" s="169" t="s">
        <v>371</v>
      </c>
      <c r="J307" s="161">
        <v>6334.5</v>
      </c>
      <c r="R307" s="133" t="s">
        <v>72</v>
      </c>
      <c r="W307" s="162">
        <v>44329</v>
      </c>
      <c r="AB307" s="168" t="s">
        <v>1</v>
      </c>
      <c r="AD307" s="163" t="str">
        <f t="shared" si="99"/>
        <v>202105130150000200000000000000041292000000000000000412928000000000000000000000MIRABELLI AGOSTINA            000000000633450000000000000000000000000000000000000000000000000000000000000000000000000000000000000000000000000000000000PES00000000000000000000000000020210513</v>
      </c>
      <c r="AE307" s="164" t="str">
        <f t="shared" si="100"/>
        <v>0150000200000000000000041292Exento</v>
      </c>
      <c r="AF307" s="170">
        <v>298</v>
      </c>
      <c r="AG307" s="141" t="str">
        <f t="shared" si="101"/>
        <v>20210513</v>
      </c>
      <c r="AH307" s="141" t="str">
        <f t="shared" si="102"/>
        <v>015</v>
      </c>
      <c r="AI307" s="141" t="str">
        <f t="shared" si="103"/>
        <v>00002</v>
      </c>
      <c r="AJ307" s="141" t="str">
        <f t="shared" si="104"/>
        <v>00000000000000041292</v>
      </c>
      <c r="AK307" s="141" t="str">
        <f t="shared" si="105"/>
        <v>00000000000000041292</v>
      </c>
      <c r="AL307" s="165" t="str">
        <f t="shared" si="106"/>
        <v>80</v>
      </c>
      <c r="AM307" s="141" t="str">
        <f t="shared" si="107"/>
        <v>00000000000000000000</v>
      </c>
      <c r="AN307" s="143" t="str">
        <f t="shared" si="108"/>
        <v xml:space="preserve">MIRABELLI AGOSTINA            </v>
      </c>
      <c r="AO307" s="141" t="str">
        <f t="shared" si="109"/>
        <v>000000000633450</v>
      </c>
      <c r="AP307" s="141" t="str">
        <f t="shared" si="109"/>
        <v>000000000000000</v>
      </c>
      <c r="AQ307" s="141" t="str">
        <f t="shared" si="109"/>
        <v>000000000000000</v>
      </c>
      <c r="AR307" s="141" t="str">
        <f t="shared" si="96"/>
        <v>000000000000000</v>
      </c>
      <c r="AS307" s="141" t="str">
        <f t="shared" si="96"/>
        <v>000000000000000</v>
      </c>
      <c r="AT307" s="141" t="str">
        <f t="shared" si="96"/>
        <v>000000000000000</v>
      </c>
      <c r="AU307" s="141" t="str">
        <f t="shared" si="96"/>
        <v>000000000000000</v>
      </c>
      <c r="AV307" s="141" t="str">
        <f t="shared" si="97"/>
        <v>000000000000000</v>
      </c>
      <c r="AW307" s="165" t="str">
        <f t="shared" si="98"/>
        <v>PES</v>
      </c>
      <c r="AX307" s="141" t="str">
        <f t="shared" si="110"/>
        <v>0000000000</v>
      </c>
      <c r="AY307" s="142">
        <f t="shared" si="111"/>
        <v>0</v>
      </c>
      <c r="AZ307" s="142">
        <f t="shared" si="111"/>
        <v>0</v>
      </c>
      <c r="BA307" s="141" t="str">
        <f t="shared" si="112"/>
        <v>000000000000000</v>
      </c>
      <c r="BB307" s="141" t="str">
        <f t="shared" si="113"/>
        <v>20210513</v>
      </c>
      <c r="BE307" s="141" t="str">
        <f t="shared" si="114"/>
        <v>000000000000000</v>
      </c>
      <c r="BF307" s="144" t="str">
        <f t="shared" si="114"/>
        <v>000000000000000</v>
      </c>
      <c r="BG307" s="80" t="str">
        <f t="shared" si="115"/>
        <v>0002</v>
      </c>
      <c r="BH307" t="str">
        <f t="shared" si="116"/>
        <v>000000000000000</v>
      </c>
      <c r="BI307" s="170">
        <v>298</v>
      </c>
      <c r="BJ307" s="156">
        <v>100141045</v>
      </c>
      <c r="BK307" s="156">
        <v>200041292</v>
      </c>
      <c r="BL307" s="156" t="s">
        <v>371</v>
      </c>
      <c r="BM307" s="161">
        <v>6334.5</v>
      </c>
      <c r="BN307" s="157">
        <v>44329</v>
      </c>
      <c r="BO307" s="156">
        <v>46988255</v>
      </c>
      <c r="BQ307">
        <f t="shared" si="117"/>
        <v>41292</v>
      </c>
    </row>
    <row r="308" spans="1:69">
      <c r="A308" s="181">
        <v>299</v>
      </c>
      <c r="B308" s="162">
        <v>44329</v>
      </c>
      <c r="C308" s="130">
        <v>15</v>
      </c>
      <c r="D308" s="131">
        <v>2</v>
      </c>
      <c r="E308">
        <v>41293</v>
      </c>
      <c r="F308">
        <v>41293</v>
      </c>
      <c r="G308" s="133">
        <v>80</v>
      </c>
      <c r="I308" s="169" t="s">
        <v>372</v>
      </c>
      <c r="J308" s="161">
        <v>5500</v>
      </c>
      <c r="R308" s="133" t="s">
        <v>72</v>
      </c>
      <c r="W308" s="162">
        <v>44329</v>
      </c>
      <c r="AB308" s="168" t="s">
        <v>1</v>
      </c>
      <c r="AD308" s="163" t="str">
        <f t="shared" si="99"/>
        <v>202105130150000200000000000000041293000000000000000412938000000000000000000000BRUNO Arian Ignacio           000000000550000000000000000000000000000000000000000000000000000000000000000000000000000000000000000000000000000000000000PES00000000000000000000000000020210513</v>
      </c>
      <c r="AE308" s="164" t="str">
        <f t="shared" si="100"/>
        <v>0150000200000000000000041293Exento</v>
      </c>
      <c r="AF308" s="170">
        <v>299</v>
      </c>
      <c r="AG308" s="141" t="str">
        <f t="shared" si="101"/>
        <v>20210513</v>
      </c>
      <c r="AH308" s="141" t="str">
        <f t="shared" si="102"/>
        <v>015</v>
      </c>
      <c r="AI308" s="141" t="str">
        <f t="shared" si="103"/>
        <v>00002</v>
      </c>
      <c r="AJ308" s="141" t="str">
        <f t="shared" si="104"/>
        <v>00000000000000041293</v>
      </c>
      <c r="AK308" s="141" t="str">
        <f t="shared" si="105"/>
        <v>00000000000000041293</v>
      </c>
      <c r="AL308" s="165" t="str">
        <f t="shared" si="106"/>
        <v>80</v>
      </c>
      <c r="AM308" s="141" t="str">
        <f t="shared" si="107"/>
        <v>00000000000000000000</v>
      </c>
      <c r="AN308" s="143" t="str">
        <f t="shared" si="108"/>
        <v xml:space="preserve">BRUNO Arian Ignacio           </v>
      </c>
      <c r="AO308" s="141" t="str">
        <f t="shared" si="109"/>
        <v>000000000550000</v>
      </c>
      <c r="AP308" s="141" t="str">
        <f t="shared" si="109"/>
        <v>000000000000000</v>
      </c>
      <c r="AQ308" s="141" t="str">
        <f t="shared" si="109"/>
        <v>000000000000000</v>
      </c>
      <c r="AR308" s="141" t="str">
        <f t="shared" si="96"/>
        <v>000000000000000</v>
      </c>
      <c r="AS308" s="141" t="str">
        <f t="shared" si="96"/>
        <v>000000000000000</v>
      </c>
      <c r="AT308" s="141" t="str">
        <f t="shared" si="96"/>
        <v>000000000000000</v>
      </c>
      <c r="AU308" s="141" t="str">
        <f t="shared" si="96"/>
        <v>000000000000000</v>
      </c>
      <c r="AV308" s="141" t="str">
        <f t="shared" si="97"/>
        <v>000000000000000</v>
      </c>
      <c r="AW308" s="165" t="str">
        <f t="shared" si="98"/>
        <v>PES</v>
      </c>
      <c r="AX308" s="141" t="str">
        <f t="shared" si="110"/>
        <v>0000000000</v>
      </c>
      <c r="AY308" s="142">
        <f t="shared" si="111"/>
        <v>0</v>
      </c>
      <c r="AZ308" s="142">
        <f t="shared" si="111"/>
        <v>0</v>
      </c>
      <c r="BA308" s="141" t="str">
        <f t="shared" si="112"/>
        <v>000000000000000</v>
      </c>
      <c r="BB308" s="141" t="str">
        <f t="shared" si="113"/>
        <v>20210513</v>
      </c>
      <c r="BE308" s="141" t="str">
        <f t="shared" si="114"/>
        <v>000000000000000</v>
      </c>
      <c r="BF308" s="144" t="str">
        <f t="shared" si="114"/>
        <v>000000000000000</v>
      </c>
      <c r="BG308" s="80" t="str">
        <f t="shared" si="115"/>
        <v>0002</v>
      </c>
      <c r="BH308" t="str">
        <f t="shared" si="116"/>
        <v>000000000000000</v>
      </c>
      <c r="BI308" s="170">
        <v>299</v>
      </c>
      <c r="BJ308" s="156">
        <v>100140293</v>
      </c>
      <c r="BK308" s="156">
        <v>200041293</v>
      </c>
      <c r="BL308" s="156" t="s">
        <v>372</v>
      </c>
      <c r="BM308" s="161">
        <v>5500</v>
      </c>
      <c r="BN308" s="157">
        <v>44329</v>
      </c>
      <c r="BO308" s="156">
        <v>51455125</v>
      </c>
      <c r="BQ308">
        <f t="shared" si="117"/>
        <v>41293</v>
      </c>
    </row>
    <row r="309" spans="1:69">
      <c r="A309" s="182">
        <v>300</v>
      </c>
      <c r="B309" s="162">
        <v>44329</v>
      </c>
      <c r="C309" s="130">
        <v>15</v>
      </c>
      <c r="D309" s="131">
        <v>2</v>
      </c>
      <c r="E309">
        <v>41294</v>
      </c>
      <c r="F309">
        <v>41294</v>
      </c>
      <c r="G309" s="133">
        <v>80</v>
      </c>
      <c r="I309" s="169" t="s">
        <v>372</v>
      </c>
      <c r="J309" s="161">
        <v>5500</v>
      </c>
      <c r="R309" s="133" t="s">
        <v>72</v>
      </c>
      <c r="W309" s="162">
        <v>44329</v>
      </c>
      <c r="AB309" s="168" t="s">
        <v>1</v>
      </c>
      <c r="AD309" s="163" t="str">
        <f t="shared" si="99"/>
        <v>202105130150000200000000000000041294000000000000000412948000000000000000000000BRUNO Arian Ignacio           000000000550000000000000000000000000000000000000000000000000000000000000000000000000000000000000000000000000000000000000PES00000000000000000000000000020210513</v>
      </c>
      <c r="AE309" s="164" t="str">
        <f t="shared" si="100"/>
        <v>0150000200000000000000041294Exento</v>
      </c>
      <c r="AF309" s="170">
        <v>300</v>
      </c>
      <c r="AG309" s="141" t="str">
        <f t="shared" si="101"/>
        <v>20210513</v>
      </c>
      <c r="AH309" s="141" t="str">
        <f t="shared" si="102"/>
        <v>015</v>
      </c>
      <c r="AI309" s="141" t="str">
        <f t="shared" si="103"/>
        <v>00002</v>
      </c>
      <c r="AJ309" s="141" t="str">
        <f t="shared" si="104"/>
        <v>00000000000000041294</v>
      </c>
      <c r="AK309" s="141" t="str">
        <f t="shared" si="105"/>
        <v>00000000000000041294</v>
      </c>
      <c r="AL309" s="165" t="str">
        <f t="shared" si="106"/>
        <v>80</v>
      </c>
      <c r="AM309" s="141" t="str">
        <f t="shared" si="107"/>
        <v>00000000000000000000</v>
      </c>
      <c r="AN309" s="143" t="str">
        <f t="shared" si="108"/>
        <v xml:space="preserve">BRUNO Arian Ignacio           </v>
      </c>
      <c r="AO309" s="141" t="str">
        <f t="shared" si="109"/>
        <v>000000000550000</v>
      </c>
      <c r="AP309" s="141" t="str">
        <f t="shared" si="109"/>
        <v>000000000000000</v>
      </c>
      <c r="AQ309" s="141" t="str">
        <f t="shared" si="109"/>
        <v>000000000000000</v>
      </c>
      <c r="AR309" s="141" t="str">
        <f t="shared" si="96"/>
        <v>000000000000000</v>
      </c>
      <c r="AS309" s="141" t="str">
        <f t="shared" si="96"/>
        <v>000000000000000</v>
      </c>
      <c r="AT309" s="141" t="str">
        <f t="shared" si="96"/>
        <v>000000000000000</v>
      </c>
      <c r="AU309" s="141" t="str">
        <f t="shared" si="96"/>
        <v>000000000000000</v>
      </c>
      <c r="AV309" s="141" t="str">
        <f t="shared" si="97"/>
        <v>000000000000000</v>
      </c>
      <c r="AW309" s="165" t="str">
        <f t="shared" si="98"/>
        <v>PES</v>
      </c>
      <c r="AX309" s="141" t="str">
        <f t="shared" si="110"/>
        <v>0000000000</v>
      </c>
      <c r="AY309" s="142">
        <f t="shared" si="111"/>
        <v>0</v>
      </c>
      <c r="AZ309" s="142">
        <f t="shared" si="111"/>
        <v>0</v>
      </c>
      <c r="BA309" s="141" t="str">
        <f t="shared" si="112"/>
        <v>000000000000000</v>
      </c>
      <c r="BB309" s="141" t="str">
        <f t="shared" si="113"/>
        <v>20210513</v>
      </c>
      <c r="BE309" s="141" t="str">
        <f t="shared" si="114"/>
        <v>000000000000000</v>
      </c>
      <c r="BF309" s="144" t="str">
        <f t="shared" si="114"/>
        <v>000000000000000</v>
      </c>
      <c r="BG309" s="80" t="str">
        <f t="shared" si="115"/>
        <v>0002</v>
      </c>
      <c r="BH309" t="str">
        <f t="shared" si="116"/>
        <v>000000000000000</v>
      </c>
      <c r="BI309" s="170">
        <v>300</v>
      </c>
      <c r="BJ309" s="156">
        <v>100140930</v>
      </c>
      <c r="BK309" s="156">
        <v>200041294</v>
      </c>
      <c r="BL309" s="156" t="s">
        <v>372</v>
      </c>
      <c r="BM309" s="161">
        <v>5500</v>
      </c>
      <c r="BN309" s="157">
        <v>44329</v>
      </c>
      <c r="BO309" s="156">
        <v>51455125</v>
      </c>
      <c r="BQ309">
        <f t="shared" si="117"/>
        <v>41294</v>
      </c>
    </row>
    <row r="310" spans="1:69">
      <c r="A310" s="181">
        <v>301</v>
      </c>
      <c r="B310" s="162">
        <v>44329</v>
      </c>
      <c r="C310" s="130">
        <v>15</v>
      </c>
      <c r="D310" s="131">
        <v>2</v>
      </c>
      <c r="E310">
        <v>41295</v>
      </c>
      <c r="F310">
        <v>41295</v>
      </c>
      <c r="G310" s="133">
        <v>80</v>
      </c>
      <c r="I310" s="169" t="s">
        <v>373</v>
      </c>
      <c r="J310" s="161">
        <v>5665</v>
      </c>
      <c r="R310" s="133" t="s">
        <v>72</v>
      </c>
      <c r="W310" s="162">
        <v>44329</v>
      </c>
      <c r="AB310" s="168" t="s">
        <v>1</v>
      </c>
      <c r="AD310" s="163" t="str">
        <f t="shared" si="99"/>
        <v>202105130150000200000000000000041295000000000000000412958000000000000000000000MARTINEZ ZOE                  000000000566500000000000000000000000000000000000000000000000000000000000000000000000000000000000000000000000000000000000PES00000000000000000000000000020210513</v>
      </c>
      <c r="AE310" s="164" t="str">
        <f t="shared" si="100"/>
        <v>0150000200000000000000041295Exento</v>
      </c>
      <c r="AF310" s="170">
        <v>301</v>
      </c>
      <c r="AG310" s="141" t="str">
        <f t="shared" si="101"/>
        <v>20210513</v>
      </c>
      <c r="AH310" s="141" t="str">
        <f t="shared" si="102"/>
        <v>015</v>
      </c>
      <c r="AI310" s="141" t="str">
        <f t="shared" si="103"/>
        <v>00002</v>
      </c>
      <c r="AJ310" s="141" t="str">
        <f t="shared" si="104"/>
        <v>00000000000000041295</v>
      </c>
      <c r="AK310" s="141" t="str">
        <f t="shared" si="105"/>
        <v>00000000000000041295</v>
      </c>
      <c r="AL310" s="165" t="str">
        <f t="shared" si="106"/>
        <v>80</v>
      </c>
      <c r="AM310" s="141" t="str">
        <f t="shared" si="107"/>
        <v>00000000000000000000</v>
      </c>
      <c r="AN310" s="143" t="str">
        <f t="shared" si="108"/>
        <v xml:space="preserve">MARTINEZ ZOE                  </v>
      </c>
      <c r="AO310" s="141" t="str">
        <f t="shared" si="109"/>
        <v>000000000566500</v>
      </c>
      <c r="AP310" s="141" t="str">
        <f t="shared" si="109"/>
        <v>000000000000000</v>
      </c>
      <c r="AQ310" s="141" t="str">
        <f t="shared" si="109"/>
        <v>000000000000000</v>
      </c>
      <c r="AR310" s="141" t="str">
        <f t="shared" si="96"/>
        <v>000000000000000</v>
      </c>
      <c r="AS310" s="141" t="str">
        <f t="shared" si="96"/>
        <v>000000000000000</v>
      </c>
      <c r="AT310" s="141" t="str">
        <f t="shared" si="96"/>
        <v>000000000000000</v>
      </c>
      <c r="AU310" s="141" t="str">
        <f t="shared" si="96"/>
        <v>000000000000000</v>
      </c>
      <c r="AV310" s="141" t="str">
        <f t="shared" si="97"/>
        <v>000000000000000</v>
      </c>
      <c r="AW310" s="165" t="str">
        <f t="shared" si="98"/>
        <v>PES</v>
      </c>
      <c r="AX310" s="141" t="str">
        <f t="shared" si="110"/>
        <v>0000000000</v>
      </c>
      <c r="AY310" s="142">
        <f t="shared" si="111"/>
        <v>0</v>
      </c>
      <c r="AZ310" s="142">
        <f t="shared" si="111"/>
        <v>0</v>
      </c>
      <c r="BA310" s="141" t="str">
        <f t="shared" si="112"/>
        <v>000000000000000</v>
      </c>
      <c r="BB310" s="141" t="str">
        <f t="shared" si="113"/>
        <v>20210513</v>
      </c>
      <c r="BE310" s="141" t="str">
        <f t="shared" si="114"/>
        <v>000000000000000</v>
      </c>
      <c r="BF310" s="144" t="str">
        <f t="shared" si="114"/>
        <v>000000000000000</v>
      </c>
      <c r="BG310" s="80" t="str">
        <f t="shared" si="115"/>
        <v>0002</v>
      </c>
      <c r="BH310" t="str">
        <f t="shared" si="116"/>
        <v>000000000000000</v>
      </c>
      <c r="BI310" s="170">
        <v>301</v>
      </c>
      <c r="BJ310" s="156">
        <v>100140907</v>
      </c>
      <c r="BK310" s="156">
        <v>200041295</v>
      </c>
      <c r="BL310" s="156" t="s">
        <v>373</v>
      </c>
      <c r="BM310" s="161">
        <v>5665</v>
      </c>
      <c r="BN310" s="157">
        <v>44329</v>
      </c>
      <c r="BO310" s="156">
        <v>51060583</v>
      </c>
      <c r="BQ310">
        <f t="shared" si="117"/>
        <v>41295</v>
      </c>
    </row>
    <row r="311" spans="1:69">
      <c r="A311" s="182">
        <v>302</v>
      </c>
      <c r="B311" s="162">
        <v>44329</v>
      </c>
      <c r="C311" s="130">
        <v>15</v>
      </c>
      <c r="D311" s="131">
        <v>2</v>
      </c>
      <c r="E311">
        <v>41296</v>
      </c>
      <c r="F311">
        <v>41296</v>
      </c>
      <c r="G311" s="133">
        <v>80</v>
      </c>
      <c r="I311" s="169" t="s">
        <v>374</v>
      </c>
      <c r="J311" s="161">
        <v>5047</v>
      </c>
      <c r="R311" s="133" t="s">
        <v>72</v>
      </c>
      <c r="W311" s="162">
        <v>44329</v>
      </c>
      <c r="AB311" s="168" t="s">
        <v>1</v>
      </c>
      <c r="AD311" s="163" t="str">
        <f t="shared" si="99"/>
        <v>202105130150000200000000000000041296000000000000000412968000000000000000000000SIGNORETTI CATALINA           000000000504700000000000000000000000000000000000000000000000000000000000000000000000000000000000000000000000000000000000PES00000000000000000000000000020210513</v>
      </c>
      <c r="AE311" s="164" t="str">
        <f t="shared" si="100"/>
        <v>0150000200000000000000041296Exento</v>
      </c>
      <c r="AF311" s="170">
        <v>302</v>
      </c>
      <c r="AG311" s="141" t="str">
        <f t="shared" si="101"/>
        <v>20210513</v>
      </c>
      <c r="AH311" s="141" t="str">
        <f t="shared" si="102"/>
        <v>015</v>
      </c>
      <c r="AI311" s="141" t="str">
        <f t="shared" si="103"/>
        <v>00002</v>
      </c>
      <c r="AJ311" s="141" t="str">
        <f t="shared" si="104"/>
        <v>00000000000000041296</v>
      </c>
      <c r="AK311" s="141" t="str">
        <f t="shared" si="105"/>
        <v>00000000000000041296</v>
      </c>
      <c r="AL311" s="165" t="str">
        <f t="shared" si="106"/>
        <v>80</v>
      </c>
      <c r="AM311" s="141" t="str">
        <f t="shared" si="107"/>
        <v>00000000000000000000</v>
      </c>
      <c r="AN311" s="143" t="str">
        <f t="shared" si="108"/>
        <v xml:space="preserve">SIGNORETTI CATALINA           </v>
      </c>
      <c r="AO311" s="141" t="str">
        <f t="shared" si="109"/>
        <v>000000000504700</v>
      </c>
      <c r="AP311" s="141" t="str">
        <f t="shared" si="109"/>
        <v>000000000000000</v>
      </c>
      <c r="AQ311" s="141" t="str">
        <f t="shared" si="109"/>
        <v>000000000000000</v>
      </c>
      <c r="AR311" s="141" t="str">
        <f t="shared" si="96"/>
        <v>000000000000000</v>
      </c>
      <c r="AS311" s="141" t="str">
        <f t="shared" si="96"/>
        <v>000000000000000</v>
      </c>
      <c r="AT311" s="141" t="str">
        <f t="shared" si="96"/>
        <v>000000000000000</v>
      </c>
      <c r="AU311" s="141" t="str">
        <f t="shared" si="96"/>
        <v>000000000000000</v>
      </c>
      <c r="AV311" s="141" t="str">
        <f t="shared" si="97"/>
        <v>000000000000000</v>
      </c>
      <c r="AW311" s="165" t="str">
        <f t="shared" si="98"/>
        <v>PES</v>
      </c>
      <c r="AX311" s="141" t="str">
        <f t="shared" si="110"/>
        <v>0000000000</v>
      </c>
      <c r="AY311" s="142">
        <f t="shared" si="111"/>
        <v>0</v>
      </c>
      <c r="AZ311" s="142">
        <f t="shared" si="111"/>
        <v>0</v>
      </c>
      <c r="BA311" s="141" t="str">
        <f t="shared" si="112"/>
        <v>000000000000000</v>
      </c>
      <c r="BB311" s="141" t="str">
        <f t="shared" si="113"/>
        <v>20210513</v>
      </c>
      <c r="BE311" s="141" t="str">
        <f t="shared" si="114"/>
        <v>000000000000000</v>
      </c>
      <c r="BF311" s="144" t="str">
        <f t="shared" si="114"/>
        <v>000000000000000</v>
      </c>
      <c r="BG311" s="80" t="str">
        <f t="shared" si="115"/>
        <v>0002</v>
      </c>
      <c r="BH311" t="str">
        <f t="shared" si="116"/>
        <v>000000000000000</v>
      </c>
      <c r="BI311" s="170">
        <v>302</v>
      </c>
      <c r="BJ311" s="156">
        <v>100140579</v>
      </c>
      <c r="BK311" s="156">
        <v>200041296</v>
      </c>
      <c r="BL311" s="156" t="s">
        <v>374</v>
      </c>
      <c r="BM311" s="161">
        <v>5047</v>
      </c>
      <c r="BN311" s="157">
        <v>44329</v>
      </c>
      <c r="BO311" s="156">
        <v>57000770</v>
      </c>
      <c r="BQ311">
        <f t="shared" si="117"/>
        <v>41296</v>
      </c>
    </row>
    <row r="312" spans="1:69">
      <c r="A312" s="181">
        <v>303</v>
      </c>
      <c r="B312" s="162">
        <v>44329</v>
      </c>
      <c r="C312" s="130">
        <v>15</v>
      </c>
      <c r="D312" s="131">
        <v>2</v>
      </c>
      <c r="E312">
        <v>41297</v>
      </c>
      <c r="F312">
        <v>41297</v>
      </c>
      <c r="G312" s="133">
        <v>80</v>
      </c>
      <c r="I312" s="169" t="s">
        <v>375</v>
      </c>
      <c r="J312" s="161">
        <v>6695</v>
      </c>
      <c r="R312" s="133" t="s">
        <v>72</v>
      </c>
      <c r="W312" s="162">
        <v>44329</v>
      </c>
      <c r="AB312" s="168" t="s">
        <v>1</v>
      </c>
      <c r="AD312" s="163" t="str">
        <f t="shared" si="99"/>
        <v>202105130150000200000000000000041297000000000000000412978000000000000000000000TORRES NICOLAS                000000000669500000000000000000000000000000000000000000000000000000000000000000000000000000000000000000000000000000000000PES00000000000000000000000000020210513</v>
      </c>
      <c r="AE312" s="164" t="str">
        <f t="shared" si="100"/>
        <v>0150000200000000000000041297Exento</v>
      </c>
      <c r="AF312" s="170">
        <v>303</v>
      </c>
      <c r="AG312" s="141" t="str">
        <f t="shared" si="101"/>
        <v>20210513</v>
      </c>
      <c r="AH312" s="141" t="str">
        <f t="shared" si="102"/>
        <v>015</v>
      </c>
      <c r="AI312" s="141" t="str">
        <f t="shared" si="103"/>
        <v>00002</v>
      </c>
      <c r="AJ312" s="141" t="str">
        <f t="shared" si="104"/>
        <v>00000000000000041297</v>
      </c>
      <c r="AK312" s="141" t="str">
        <f t="shared" si="105"/>
        <v>00000000000000041297</v>
      </c>
      <c r="AL312" s="165" t="str">
        <f t="shared" si="106"/>
        <v>80</v>
      </c>
      <c r="AM312" s="141" t="str">
        <f t="shared" si="107"/>
        <v>00000000000000000000</v>
      </c>
      <c r="AN312" s="143" t="str">
        <f t="shared" si="108"/>
        <v xml:space="preserve">TORRES NICOLAS                </v>
      </c>
      <c r="AO312" s="141" t="str">
        <f t="shared" si="109"/>
        <v>000000000669500</v>
      </c>
      <c r="AP312" s="141" t="str">
        <f t="shared" si="109"/>
        <v>000000000000000</v>
      </c>
      <c r="AQ312" s="141" t="str">
        <f t="shared" si="109"/>
        <v>000000000000000</v>
      </c>
      <c r="AR312" s="141" t="str">
        <f t="shared" si="96"/>
        <v>000000000000000</v>
      </c>
      <c r="AS312" s="141" t="str">
        <f t="shared" si="96"/>
        <v>000000000000000</v>
      </c>
      <c r="AT312" s="141" t="str">
        <f t="shared" si="96"/>
        <v>000000000000000</v>
      </c>
      <c r="AU312" s="141" t="str">
        <f t="shared" si="96"/>
        <v>000000000000000</v>
      </c>
      <c r="AV312" s="141" t="str">
        <f t="shared" si="97"/>
        <v>000000000000000</v>
      </c>
      <c r="AW312" s="165" t="str">
        <f t="shared" si="98"/>
        <v>PES</v>
      </c>
      <c r="AX312" s="141" t="str">
        <f t="shared" si="110"/>
        <v>0000000000</v>
      </c>
      <c r="AY312" s="142">
        <f t="shared" si="111"/>
        <v>0</v>
      </c>
      <c r="AZ312" s="142">
        <f t="shared" si="111"/>
        <v>0</v>
      </c>
      <c r="BA312" s="141" t="str">
        <f t="shared" si="112"/>
        <v>000000000000000</v>
      </c>
      <c r="BB312" s="141" t="str">
        <f t="shared" si="113"/>
        <v>20210513</v>
      </c>
      <c r="BE312" s="141" t="str">
        <f t="shared" si="114"/>
        <v>000000000000000</v>
      </c>
      <c r="BF312" s="144" t="str">
        <f t="shared" si="114"/>
        <v>000000000000000</v>
      </c>
      <c r="BG312" s="80" t="str">
        <f t="shared" si="115"/>
        <v>0002</v>
      </c>
      <c r="BH312" t="str">
        <f t="shared" si="116"/>
        <v>000000000000000</v>
      </c>
      <c r="BI312" s="170">
        <v>303</v>
      </c>
      <c r="BJ312" s="156">
        <v>100141080</v>
      </c>
      <c r="BK312" s="156">
        <v>200041297</v>
      </c>
      <c r="BL312" s="156" t="s">
        <v>375</v>
      </c>
      <c r="BM312" s="161">
        <v>6695</v>
      </c>
      <c r="BN312" s="157">
        <v>44329</v>
      </c>
      <c r="BO312" s="156">
        <v>45223530</v>
      </c>
      <c r="BQ312">
        <f t="shared" si="117"/>
        <v>41297</v>
      </c>
    </row>
    <row r="313" spans="1:69">
      <c r="A313" s="182">
        <v>304</v>
      </c>
      <c r="B313" s="162">
        <v>44330</v>
      </c>
      <c r="C313" s="130">
        <v>15</v>
      </c>
      <c r="D313" s="131">
        <v>2</v>
      </c>
      <c r="E313">
        <v>41298</v>
      </c>
      <c r="F313">
        <v>41298</v>
      </c>
      <c r="G313" s="133">
        <v>80</v>
      </c>
      <c r="I313" s="169" t="s">
        <v>376</v>
      </c>
      <c r="J313" s="161">
        <v>5665</v>
      </c>
      <c r="R313" s="133" t="s">
        <v>72</v>
      </c>
      <c r="W313" s="162">
        <v>44330</v>
      </c>
      <c r="AB313" s="168" t="s">
        <v>1</v>
      </c>
      <c r="AD313" s="163" t="str">
        <f t="shared" si="99"/>
        <v>202105140150000200000000000000041298000000000000000412988000000000000000000000LAZARTE GONZALEZ Bautista     000000000566500000000000000000000000000000000000000000000000000000000000000000000000000000000000000000000000000000000000PES00000000000000000000000000020210514</v>
      </c>
      <c r="AE313" s="164" t="str">
        <f t="shared" si="100"/>
        <v>0150000200000000000000041298Exento</v>
      </c>
      <c r="AF313" s="170">
        <v>304</v>
      </c>
      <c r="AG313" s="141" t="str">
        <f t="shared" si="101"/>
        <v>20210514</v>
      </c>
      <c r="AH313" s="141" t="str">
        <f t="shared" si="102"/>
        <v>015</v>
      </c>
      <c r="AI313" s="141" t="str">
        <f t="shared" si="103"/>
        <v>00002</v>
      </c>
      <c r="AJ313" s="141" t="str">
        <f t="shared" si="104"/>
        <v>00000000000000041298</v>
      </c>
      <c r="AK313" s="141" t="str">
        <f t="shared" si="105"/>
        <v>00000000000000041298</v>
      </c>
      <c r="AL313" s="165" t="str">
        <f t="shared" si="106"/>
        <v>80</v>
      </c>
      <c r="AM313" s="141" t="str">
        <f t="shared" si="107"/>
        <v>00000000000000000000</v>
      </c>
      <c r="AN313" s="143" t="str">
        <f t="shared" si="108"/>
        <v xml:space="preserve">LAZARTE GONZALEZ Bautista     </v>
      </c>
      <c r="AO313" s="141" t="str">
        <f t="shared" si="109"/>
        <v>000000000566500</v>
      </c>
      <c r="AP313" s="141" t="str">
        <f t="shared" si="109"/>
        <v>000000000000000</v>
      </c>
      <c r="AQ313" s="141" t="str">
        <f t="shared" si="109"/>
        <v>000000000000000</v>
      </c>
      <c r="AR313" s="141" t="str">
        <f t="shared" si="96"/>
        <v>000000000000000</v>
      </c>
      <c r="AS313" s="141" t="str">
        <f t="shared" si="96"/>
        <v>000000000000000</v>
      </c>
      <c r="AT313" s="141" t="str">
        <f t="shared" si="96"/>
        <v>000000000000000</v>
      </c>
      <c r="AU313" s="141" t="str">
        <f t="shared" si="96"/>
        <v>000000000000000</v>
      </c>
      <c r="AV313" s="141" t="str">
        <f t="shared" si="97"/>
        <v>000000000000000</v>
      </c>
      <c r="AW313" s="165" t="str">
        <f t="shared" si="98"/>
        <v>PES</v>
      </c>
      <c r="AX313" s="141" t="str">
        <f t="shared" si="110"/>
        <v>0000000000</v>
      </c>
      <c r="AY313" s="142">
        <f t="shared" si="111"/>
        <v>0</v>
      </c>
      <c r="AZ313" s="142">
        <f t="shared" si="111"/>
        <v>0</v>
      </c>
      <c r="BA313" s="141" t="str">
        <f t="shared" si="112"/>
        <v>000000000000000</v>
      </c>
      <c r="BB313" s="141" t="str">
        <f t="shared" si="113"/>
        <v>20210514</v>
      </c>
      <c r="BE313" s="141" t="str">
        <f t="shared" si="114"/>
        <v>000000000000000</v>
      </c>
      <c r="BF313" s="144" t="str">
        <f t="shared" si="114"/>
        <v>000000000000000</v>
      </c>
      <c r="BG313" s="80" t="str">
        <f t="shared" si="115"/>
        <v>0002</v>
      </c>
      <c r="BH313" t="str">
        <f t="shared" si="116"/>
        <v>000000000000000</v>
      </c>
      <c r="BI313" s="170">
        <v>304</v>
      </c>
      <c r="BJ313" s="156">
        <v>100140756</v>
      </c>
      <c r="BK313" s="156">
        <v>200041298</v>
      </c>
      <c r="BL313" s="156" t="s">
        <v>376</v>
      </c>
      <c r="BM313" s="161">
        <v>5665</v>
      </c>
      <c r="BN313" s="157">
        <v>44330</v>
      </c>
      <c r="BO313" s="156">
        <v>50700199</v>
      </c>
      <c r="BQ313">
        <f t="shared" si="117"/>
        <v>41298</v>
      </c>
    </row>
    <row r="314" spans="1:69">
      <c r="A314" s="181">
        <v>305</v>
      </c>
      <c r="B314" s="162">
        <v>44330</v>
      </c>
      <c r="C314" s="130">
        <v>15</v>
      </c>
      <c r="D314" s="131">
        <v>2</v>
      </c>
      <c r="E314">
        <v>41299</v>
      </c>
      <c r="F314">
        <v>41299</v>
      </c>
      <c r="G314" s="133">
        <v>80</v>
      </c>
      <c r="I314" s="169" t="s">
        <v>377</v>
      </c>
      <c r="J314" s="161">
        <v>6695</v>
      </c>
      <c r="R314" s="133" t="s">
        <v>72</v>
      </c>
      <c r="W314" s="162">
        <v>44330</v>
      </c>
      <c r="AB314" s="168" t="s">
        <v>1</v>
      </c>
      <c r="AD314" s="163" t="str">
        <f t="shared" si="99"/>
        <v>202105140150000200000000000000041299000000000000000412998000000000000000000000BECERRA Fiorella              000000000669500000000000000000000000000000000000000000000000000000000000000000000000000000000000000000000000000000000000PES00000000000000000000000000020210514</v>
      </c>
      <c r="AE314" s="164" t="str">
        <f t="shared" si="100"/>
        <v>0150000200000000000000041299Exento</v>
      </c>
      <c r="AF314" s="170">
        <v>305</v>
      </c>
      <c r="AG314" s="141" t="str">
        <f t="shared" si="101"/>
        <v>20210514</v>
      </c>
      <c r="AH314" s="141" t="str">
        <f t="shared" si="102"/>
        <v>015</v>
      </c>
      <c r="AI314" s="141" t="str">
        <f t="shared" si="103"/>
        <v>00002</v>
      </c>
      <c r="AJ314" s="141" t="str">
        <f t="shared" si="104"/>
        <v>00000000000000041299</v>
      </c>
      <c r="AK314" s="141" t="str">
        <f t="shared" si="105"/>
        <v>00000000000000041299</v>
      </c>
      <c r="AL314" s="165" t="str">
        <f t="shared" si="106"/>
        <v>80</v>
      </c>
      <c r="AM314" s="141" t="str">
        <f t="shared" si="107"/>
        <v>00000000000000000000</v>
      </c>
      <c r="AN314" s="143" t="str">
        <f t="shared" si="108"/>
        <v xml:space="preserve">BECERRA Fiorella              </v>
      </c>
      <c r="AO314" s="141" t="str">
        <f t="shared" si="109"/>
        <v>000000000669500</v>
      </c>
      <c r="AP314" s="141" t="str">
        <f t="shared" si="109"/>
        <v>000000000000000</v>
      </c>
      <c r="AQ314" s="141" t="str">
        <f t="shared" si="109"/>
        <v>000000000000000</v>
      </c>
      <c r="AR314" s="141" t="str">
        <f t="shared" si="96"/>
        <v>000000000000000</v>
      </c>
      <c r="AS314" s="141" t="str">
        <f t="shared" si="96"/>
        <v>000000000000000</v>
      </c>
      <c r="AT314" s="141" t="str">
        <f t="shared" si="96"/>
        <v>000000000000000</v>
      </c>
      <c r="AU314" s="141" t="str">
        <f t="shared" si="96"/>
        <v>000000000000000</v>
      </c>
      <c r="AV314" s="141" t="str">
        <f t="shared" si="97"/>
        <v>000000000000000</v>
      </c>
      <c r="AW314" s="165" t="str">
        <f t="shared" si="98"/>
        <v>PES</v>
      </c>
      <c r="AX314" s="141" t="str">
        <f t="shared" si="110"/>
        <v>0000000000</v>
      </c>
      <c r="AY314" s="142">
        <f t="shared" si="111"/>
        <v>0</v>
      </c>
      <c r="AZ314" s="142">
        <f t="shared" si="111"/>
        <v>0</v>
      </c>
      <c r="BA314" s="141" t="str">
        <f t="shared" si="112"/>
        <v>000000000000000</v>
      </c>
      <c r="BB314" s="141" t="str">
        <f t="shared" si="113"/>
        <v>20210514</v>
      </c>
      <c r="BE314" s="141" t="str">
        <f t="shared" si="114"/>
        <v>000000000000000</v>
      </c>
      <c r="BF314" s="144" t="str">
        <f t="shared" si="114"/>
        <v>000000000000000</v>
      </c>
      <c r="BG314" s="80" t="str">
        <f t="shared" si="115"/>
        <v>0002</v>
      </c>
      <c r="BH314" t="str">
        <f t="shared" si="116"/>
        <v>000000000000000</v>
      </c>
      <c r="BI314" s="170">
        <v>305</v>
      </c>
      <c r="BJ314" s="156">
        <v>100141093</v>
      </c>
      <c r="BK314" s="156">
        <v>200041299</v>
      </c>
      <c r="BL314" s="156" t="s">
        <v>377</v>
      </c>
      <c r="BM314" s="161">
        <v>6695</v>
      </c>
      <c r="BN314" s="157">
        <v>44330</v>
      </c>
      <c r="BO314" s="156">
        <v>46584148</v>
      </c>
      <c r="BQ314">
        <f t="shared" si="117"/>
        <v>41299</v>
      </c>
    </row>
    <row r="315" spans="1:69">
      <c r="A315" s="182">
        <v>306</v>
      </c>
      <c r="B315" s="162">
        <v>44330</v>
      </c>
      <c r="C315" s="130">
        <v>15</v>
      </c>
      <c r="D315" s="131">
        <v>2</v>
      </c>
      <c r="E315">
        <v>41300</v>
      </c>
      <c r="F315">
        <v>41300</v>
      </c>
      <c r="G315" s="133">
        <v>80</v>
      </c>
      <c r="I315" s="169" t="s">
        <v>323</v>
      </c>
      <c r="J315" s="161">
        <v>5716.5</v>
      </c>
      <c r="R315" s="133" t="s">
        <v>72</v>
      </c>
      <c r="W315" s="162">
        <v>44330</v>
      </c>
      <c r="AB315" s="168" t="s">
        <v>1</v>
      </c>
      <c r="AD315" s="163" t="str">
        <f t="shared" si="99"/>
        <v>202105140150000200000000000000041300000000000000000413008000000000000000000000ALTAMIRANO ALMA               000000000571650000000000000000000000000000000000000000000000000000000000000000000000000000000000000000000000000000000000PES00000000000000000000000000020210514</v>
      </c>
      <c r="AE315" s="164" t="str">
        <f t="shared" si="100"/>
        <v>0150000200000000000000041300Exento</v>
      </c>
      <c r="AF315" s="170">
        <v>306</v>
      </c>
      <c r="AG315" s="141" t="str">
        <f t="shared" si="101"/>
        <v>20210514</v>
      </c>
      <c r="AH315" s="141" t="str">
        <f t="shared" si="102"/>
        <v>015</v>
      </c>
      <c r="AI315" s="141" t="str">
        <f t="shared" si="103"/>
        <v>00002</v>
      </c>
      <c r="AJ315" s="141" t="str">
        <f t="shared" si="104"/>
        <v>00000000000000041300</v>
      </c>
      <c r="AK315" s="141" t="str">
        <f t="shared" si="105"/>
        <v>00000000000000041300</v>
      </c>
      <c r="AL315" s="165" t="str">
        <f t="shared" si="106"/>
        <v>80</v>
      </c>
      <c r="AM315" s="141" t="str">
        <f t="shared" si="107"/>
        <v>00000000000000000000</v>
      </c>
      <c r="AN315" s="143" t="str">
        <f t="shared" si="108"/>
        <v xml:space="preserve">ALTAMIRANO ALMA               </v>
      </c>
      <c r="AO315" s="141" t="str">
        <f t="shared" si="109"/>
        <v>000000000571650</v>
      </c>
      <c r="AP315" s="141" t="str">
        <f t="shared" si="109"/>
        <v>000000000000000</v>
      </c>
      <c r="AQ315" s="141" t="str">
        <f t="shared" si="109"/>
        <v>000000000000000</v>
      </c>
      <c r="AR315" s="141" t="str">
        <f t="shared" si="96"/>
        <v>000000000000000</v>
      </c>
      <c r="AS315" s="141" t="str">
        <f t="shared" si="96"/>
        <v>000000000000000</v>
      </c>
      <c r="AT315" s="141" t="str">
        <f t="shared" si="96"/>
        <v>000000000000000</v>
      </c>
      <c r="AU315" s="141" t="str">
        <f t="shared" si="96"/>
        <v>000000000000000</v>
      </c>
      <c r="AV315" s="141" t="str">
        <f t="shared" si="97"/>
        <v>000000000000000</v>
      </c>
      <c r="AW315" s="165" t="str">
        <f t="shared" si="98"/>
        <v>PES</v>
      </c>
      <c r="AX315" s="141" t="str">
        <f t="shared" si="110"/>
        <v>0000000000</v>
      </c>
      <c r="AY315" s="142">
        <f t="shared" si="111"/>
        <v>0</v>
      </c>
      <c r="AZ315" s="142">
        <f t="shared" si="111"/>
        <v>0</v>
      </c>
      <c r="BA315" s="141" t="str">
        <f t="shared" si="112"/>
        <v>000000000000000</v>
      </c>
      <c r="BB315" s="141" t="str">
        <f t="shared" si="113"/>
        <v>20210514</v>
      </c>
      <c r="BE315" s="141" t="str">
        <f t="shared" si="114"/>
        <v>000000000000000</v>
      </c>
      <c r="BF315" s="144" t="str">
        <f t="shared" si="114"/>
        <v>000000000000000</v>
      </c>
      <c r="BG315" s="80" t="str">
        <f t="shared" si="115"/>
        <v>0002</v>
      </c>
      <c r="BH315" t="str">
        <f t="shared" si="116"/>
        <v>000000000000000</v>
      </c>
      <c r="BI315" s="170">
        <v>306</v>
      </c>
      <c r="BJ315" s="156">
        <v>100140620</v>
      </c>
      <c r="BK315" s="156">
        <v>200041300</v>
      </c>
      <c r="BL315" s="156" t="s">
        <v>323</v>
      </c>
      <c r="BM315" s="161">
        <v>5716.5</v>
      </c>
      <c r="BN315" s="157">
        <v>44330</v>
      </c>
      <c r="BO315" s="156">
        <v>53955749</v>
      </c>
      <c r="BQ315">
        <f t="shared" si="117"/>
        <v>41300</v>
      </c>
    </row>
    <row r="316" spans="1:69">
      <c r="A316" s="181">
        <v>307</v>
      </c>
      <c r="B316" s="162">
        <v>44330</v>
      </c>
      <c r="C316" s="130">
        <v>15</v>
      </c>
      <c r="D316" s="131">
        <v>2</v>
      </c>
      <c r="E316">
        <v>41301</v>
      </c>
      <c r="F316">
        <v>41301</v>
      </c>
      <c r="G316" s="133">
        <v>80</v>
      </c>
      <c r="I316" s="169" t="s">
        <v>378</v>
      </c>
      <c r="J316" s="161">
        <v>6110.57</v>
      </c>
      <c r="R316" s="133" t="s">
        <v>72</v>
      </c>
      <c r="W316" s="162">
        <v>44330</v>
      </c>
      <c r="AB316" s="168" t="s">
        <v>1</v>
      </c>
      <c r="AD316" s="163" t="str">
        <f t="shared" si="99"/>
        <v>202105140150000200000000000000041301000000000000000413018000000000000000000000LOPEZ FLAMENCO MARTIN         000000000611057000000000000000000000000000000000000000000000000000000000000000000000000000000000000000000000000000000000PES00000000000000000000000000020210514</v>
      </c>
      <c r="AE316" s="164" t="str">
        <f t="shared" si="100"/>
        <v>0150000200000000000000041301Exento</v>
      </c>
      <c r="AF316" s="170">
        <v>307</v>
      </c>
      <c r="AG316" s="141" t="str">
        <f t="shared" si="101"/>
        <v>20210514</v>
      </c>
      <c r="AH316" s="141" t="str">
        <f t="shared" si="102"/>
        <v>015</v>
      </c>
      <c r="AI316" s="141" t="str">
        <f t="shared" si="103"/>
        <v>00002</v>
      </c>
      <c r="AJ316" s="141" t="str">
        <f t="shared" si="104"/>
        <v>00000000000000041301</v>
      </c>
      <c r="AK316" s="141" t="str">
        <f t="shared" si="105"/>
        <v>00000000000000041301</v>
      </c>
      <c r="AL316" s="165" t="str">
        <f t="shared" si="106"/>
        <v>80</v>
      </c>
      <c r="AM316" s="141" t="str">
        <f t="shared" si="107"/>
        <v>00000000000000000000</v>
      </c>
      <c r="AN316" s="143" t="str">
        <f t="shared" si="108"/>
        <v xml:space="preserve">LOPEZ FLAMENCO MARTIN         </v>
      </c>
      <c r="AO316" s="141" t="str">
        <f t="shared" si="109"/>
        <v>000000000611057</v>
      </c>
      <c r="AP316" s="141" t="str">
        <f t="shared" si="109"/>
        <v>000000000000000</v>
      </c>
      <c r="AQ316" s="141" t="str">
        <f t="shared" si="109"/>
        <v>000000000000000</v>
      </c>
      <c r="AR316" s="141" t="str">
        <f t="shared" si="96"/>
        <v>000000000000000</v>
      </c>
      <c r="AS316" s="141" t="str">
        <f t="shared" si="96"/>
        <v>000000000000000</v>
      </c>
      <c r="AT316" s="141" t="str">
        <f t="shared" si="96"/>
        <v>000000000000000</v>
      </c>
      <c r="AU316" s="141" t="str">
        <f t="shared" si="96"/>
        <v>000000000000000</v>
      </c>
      <c r="AV316" s="141" t="str">
        <f t="shared" si="97"/>
        <v>000000000000000</v>
      </c>
      <c r="AW316" s="165" t="str">
        <f t="shared" si="98"/>
        <v>PES</v>
      </c>
      <c r="AX316" s="141" t="str">
        <f t="shared" si="110"/>
        <v>0000000000</v>
      </c>
      <c r="AY316" s="142">
        <f t="shared" si="111"/>
        <v>0</v>
      </c>
      <c r="AZ316" s="142">
        <f t="shared" si="111"/>
        <v>0</v>
      </c>
      <c r="BA316" s="141" t="str">
        <f t="shared" si="112"/>
        <v>000000000000000</v>
      </c>
      <c r="BB316" s="141" t="str">
        <f t="shared" si="113"/>
        <v>20210514</v>
      </c>
      <c r="BE316" s="141" t="str">
        <f t="shared" si="114"/>
        <v>000000000000000</v>
      </c>
      <c r="BF316" s="144" t="str">
        <f t="shared" si="114"/>
        <v>000000000000000</v>
      </c>
      <c r="BG316" s="80" t="str">
        <f t="shared" si="115"/>
        <v>0002</v>
      </c>
      <c r="BH316" t="str">
        <f t="shared" si="116"/>
        <v>000000000000000</v>
      </c>
      <c r="BI316" s="170">
        <v>307</v>
      </c>
      <c r="BJ316" s="156">
        <v>100133409</v>
      </c>
      <c r="BK316" s="156">
        <v>200041301</v>
      </c>
      <c r="BL316" s="156" t="s">
        <v>378</v>
      </c>
      <c r="BM316" s="161">
        <v>6110.57</v>
      </c>
      <c r="BN316" s="157">
        <v>44330</v>
      </c>
      <c r="BO316" s="156">
        <v>54878040</v>
      </c>
      <c r="BQ316">
        <f t="shared" si="117"/>
        <v>41301</v>
      </c>
    </row>
    <row r="317" spans="1:69">
      <c r="A317" s="182">
        <v>308</v>
      </c>
      <c r="B317" s="162">
        <v>44330</v>
      </c>
      <c r="C317" s="130">
        <v>15</v>
      </c>
      <c r="D317" s="131">
        <v>2</v>
      </c>
      <c r="E317">
        <v>41302</v>
      </c>
      <c r="F317">
        <v>41302</v>
      </c>
      <c r="G317" s="133">
        <v>80</v>
      </c>
      <c r="I317" s="169" t="s">
        <v>378</v>
      </c>
      <c r="J317" s="161">
        <v>5603.24</v>
      </c>
      <c r="R317" s="133" t="s">
        <v>72</v>
      </c>
      <c r="W317" s="162">
        <v>44330</v>
      </c>
      <c r="AB317" s="168" t="s">
        <v>1</v>
      </c>
      <c r="AD317" s="163" t="str">
        <f t="shared" si="99"/>
        <v>202105140150000200000000000000041302000000000000000413028000000000000000000000LOPEZ FLAMENCO MARTIN         000000000560324000000000000000000000000000000000000000000000000000000000000000000000000000000000000000000000000000000000PES00000000000000000000000000020210514</v>
      </c>
      <c r="AE317" s="164" t="str">
        <f t="shared" si="100"/>
        <v>0150000200000000000000041302Exento</v>
      </c>
      <c r="AF317" s="170">
        <v>308</v>
      </c>
      <c r="AG317" s="141" t="str">
        <f t="shared" si="101"/>
        <v>20210514</v>
      </c>
      <c r="AH317" s="141" t="str">
        <f t="shared" si="102"/>
        <v>015</v>
      </c>
      <c r="AI317" s="141" t="str">
        <f t="shared" si="103"/>
        <v>00002</v>
      </c>
      <c r="AJ317" s="141" t="str">
        <f t="shared" si="104"/>
        <v>00000000000000041302</v>
      </c>
      <c r="AK317" s="141" t="str">
        <f t="shared" si="105"/>
        <v>00000000000000041302</v>
      </c>
      <c r="AL317" s="165" t="str">
        <f t="shared" si="106"/>
        <v>80</v>
      </c>
      <c r="AM317" s="141" t="str">
        <f t="shared" si="107"/>
        <v>00000000000000000000</v>
      </c>
      <c r="AN317" s="143" t="str">
        <f t="shared" si="108"/>
        <v xml:space="preserve">LOPEZ FLAMENCO MARTIN         </v>
      </c>
      <c r="AO317" s="141" t="str">
        <f t="shared" si="109"/>
        <v>000000000560324</v>
      </c>
      <c r="AP317" s="141" t="str">
        <f t="shared" si="109"/>
        <v>000000000000000</v>
      </c>
      <c r="AQ317" s="141" t="str">
        <f t="shared" si="109"/>
        <v>000000000000000</v>
      </c>
      <c r="AR317" s="141" t="str">
        <f t="shared" si="96"/>
        <v>000000000000000</v>
      </c>
      <c r="AS317" s="141" t="str">
        <f t="shared" si="96"/>
        <v>000000000000000</v>
      </c>
      <c r="AT317" s="141" t="str">
        <f t="shared" si="96"/>
        <v>000000000000000</v>
      </c>
      <c r="AU317" s="141" t="str">
        <f t="shared" si="96"/>
        <v>000000000000000</v>
      </c>
      <c r="AV317" s="141" t="str">
        <f t="shared" si="97"/>
        <v>000000000000000</v>
      </c>
      <c r="AW317" s="165" t="str">
        <f t="shared" si="98"/>
        <v>PES</v>
      </c>
      <c r="AX317" s="141" t="str">
        <f t="shared" si="110"/>
        <v>0000000000</v>
      </c>
      <c r="AY317" s="142">
        <f t="shared" si="111"/>
        <v>0</v>
      </c>
      <c r="AZ317" s="142">
        <f t="shared" si="111"/>
        <v>0</v>
      </c>
      <c r="BA317" s="141" t="str">
        <f t="shared" si="112"/>
        <v>000000000000000</v>
      </c>
      <c r="BB317" s="141" t="str">
        <f t="shared" si="113"/>
        <v>20210514</v>
      </c>
      <c r="BE317" s="141" t="str">
        <f t="shared" si="114"/>
        <v>000000000000000</v>
      </c>
      <c r="BF317" s="144" t="str">
        <f t="shared" si="114"/>
        <v>000000000000000</v>
      </c>
      <c r="BG317" s="80" t="str">
        <f t="shared" si="115"/>
        <v>0002</v>
      </c>
      <c r="BH317" t="str">
        <f t="shared" si="116"/>
        <v>000000000000000</v>
      </c>
      <c r="BI317" s="170">
        <v>308</v>
      </c>
      <c r="BJ317" s="156">
        <v>100134077</v>
      </c>
      <c r="BK317" s="156">
        <v>200041302</v>
      </c>
      <c r="BL317" s="156" t="s">
        <v>378</v>
      </c>
      <c r="BM317" s="161">
        <v>5603.24</v>
      </c>
      <c r="BN317" s="157">
        <v>44330</v>
      </c>
      <c r="BO317" s="156">
        <v>54878040</v>
      </c>
      <c r="BQ317">
        <f t="shared" si="117"/>
        <v>41302</v>
      </c>
    </row>
    <row r="318" spans="1:69">
      <c r="A318" s="181">
        <v>309</v>
      </c>
      <c r="B318" s="162">
        <v>44330</v>
      </c>
      <c r="C318" s="130">
        <v>15</v>
      </c>
      <c r="D318" s="131">
        <v>2</v>
      </c>
      <c r="E318">
        <v>41303</v>
      </c>
      <c r="F318">
        <v>41303</v>
      </c>
      <c r="G318" s="133">
        <v>80</v>
      </c>
      <c r="I318" s="169" t="s">
        <v>379</v>
      </c>
      <c r="J318" s="161">
        <v>4590</v>
      </c>
      <c r="R318" s="133" t="s">
        <v>72</v>
      </c>
      <c r="W318" s="162">
        <v>44330</v>
      </c>
      <c r="AB318" s="168" t="s">
        <v>1</v>
      </c>
      <c r="AD318" s="163" t="str">
        <f t="shared" si="99"/>
        <v>202105140150000200000000000000041303000000000000000413038000000000000000000000MARICHI Nahiara               000000000459000000000000000000000000000000000000000000000000000000000000000000000000000000000000000000000000000000000000PES00000000000000000000000000020210514</v>
      </c>
      <c r="AE318" s="164" t="str">
        <f t="shared" si="100"/>
        <v>0150000200000000000000041303Exento</v>
      </c>
      <c r="AF318" s="170">
        <v>309</v>
      </c>
      <c r="AG318" s="141" t="str">
        <f t="shared" si="101"/>
        <v>20210514</v>
      </c>
      <c r="AH318" s="141" t="str">
        <f t="shared" si="102"/>
        <v>015</v>
      </c>
      <c r="AI318" s="141" t="str">
        <f t="shared" si="103"/>
        <v>00002</v>
      </c>
      <c r="AJ318" s="141" t="str">
        <f t="shared" si="104"/>
        <v>00000000000000041303</v>
      </c>
      <c r="AK318" s="141" t="str">
        <f t="shared" si="105"/>
        <v>00000000000000041303</v>
      </c>
      <c r="AL318" s="165" t="str">
        <f t="shared" si="106"/>
        <v>80</v>
      </c>
      <c r="AM318" s="141" t="str">
        <f t="shared" si="107"/>
        <v>00000000000000000000</v>
      </c>
      <c r="AN318" s="143" t="str">
        <f t="shared" si="108"/>
        <v xml:space="preserve">MARICHI Nahiara               </v>
      </c>
      <c r="AO318" s="141" t="str">
        <f t="shared" si="109"/>
        <v>000000000459000</v>
      </c>
      <c r="AP318" s="141" t="str">
        <f t="shared" si="109"/>
        <v>000000000000000</v>
      </c>
      <c r="AQ318" s="141" t="str">
        <f t="shared" si="109"/>
        <v>000000000000000</v>
      </c>
      <c r="AR318" s="141" t="str">
        <f t="shared" si="96"/>
        <v>000000000000000</v>
      </c>
      <c r="AS318" s="141" t="str">
        <f t="shared" si="96"/>
        <v>000000000000000</v>
      </c>
      <c r="AT318" s="141" t="str">
        <f t="shared" si="96"/>
        <v>000000000000000</v>
      </c>
      <c r="AU318" s="141" t="str">
        <f t="shared" si="96"/>
        <v>000000000000000</v>
      </c>
      <c r="AV318" s="141" t="str">
        <f t="shared" si="97"/>
        <v>000000000000000</v>
      </c>
      <c r="AW318" s="165" t="str">
        <f t="shared" si="98"/>
        <v>PES</v>
      </c>
      <c r="AX318" s="141" t="str">
        <f t="shared" si="110"/>
        <v>0000000000</v>
      </c>
      <c r="AY318" s="142">
        <f t="shared" si="111"/>
        <v>0</v>
      </c>
      <c r="AZ318" s="142">
        <f t="shared" si="111"/>
        <v>0</v>
      </c>
      <c r="BA318" s="141" t="str">
        <f t="shared" si="112"/>
        <v>000000000000000</v>
      </c>
      <c r="BB318" s="141" t="str">
        <f t="shared" si="113"/>
        <v>20210514</v>
      </c>
      <c r="BE318" s="141" t="str">
        <f t="shared" si="114"/>
        <v>000000000000000</v>
      </c>
      <c r="BF318" s="144" t="str">
        <f t="shared" si="114"/>
        <v>000000000000000</v>
      </c>
      <c r="BG318" s="80" t="str">
        <f t="shared" si="115"/>
        <v>0002</v>
      </c>
      <c r="BH318" t="str">
        <f t="shared" si="116"/>
        <v>000000000000000</v>
      </c>
      <c r="BI318" s="170">
        <v>309</v>
      </c>
      <c r="BJ318" s="156">
        <v>100132956</v>
      </c>
      <c r="BK318" s="156">
        <v>200041303</v>
      </c>
      <c r="BL318" s="156" t="s">
        <v>379</v>
      </c>
      <c r="BM318" s="161">
        <v>4590</v>
      </c>
      <c r="BN318" s="157">
        <v>44330</v>
      </c>
      <c r="BO318" s="156">
        <v>52520648</v>
      </c>
      <c r="BQ318">
        <f t="shared" si="117"/>
        <v>41303</v>
      </c>
    </row>
    <row r="319" spans="1:69">
      <c r="A319" s="182">
        <v>310</v>
      </c>
      <c r="B319" s="162">
        <v>44330</v>
      </c>
      <c r="C319" s="130">
        <v>15</v>
      </c>
      <c r="D319" s="131">
        <v>2</v>
      </c>
      <c r="E319">
        <v>41304</v>
      </c>
      <c r="F319">
        <v>41304</v>
      </c>
      <c r="G319" s="133">
        <v>80</v>
      </c>
      <c r="I319" s="169" t="s">
        <v>205</v>
      </c>
      <c r="J319" s="161">
        <v>7299.9</v>
      </c>
      <c r="R319" s="133" t="s">
        <v>72</v>
      </c>
      <c r="W319" s="162">
        <v>44330</v>
      </c>
      <c r="AB319" s="168" t="s">
        <v>1</v>
      </c>
      <c r="AD319" s="163" t="str">
        <f t="shared" si="99"/>
        <v>202105140150000200000000000000041304000000000000000413048000000000000000000000RUIZ Ariel Iban               000000000729990000000000000000000000000000000000000000000000000000000000000000000000000000000000000000000000000000000000PES00000000000000000000000000020210514</v>
      </c>
      <c r="AE319" s="164" t="str">
        <f t="shared" si="100"/>
        <v>0150000200000000000000041304Exento</v>
      </c>
      <c r="AF319" s="170">
        <v>310</v>
      </c>
      <c r="AG319" s="141" t="str">
        <f t="shared" si="101"/>
        <v>20210514</v>
      </c>
      <c r="AH319" s="141" t="str">
        <f t="shared" si="102"/>
        <v>015</v>
      </c>
      <c r="AI319" s="141" t="str">
        <f t="shared" si="103"/>
        <v>00002</v>
      </c>
      <c r="AJ319" s="141" t="str">
        <f t="shared" si="104"/>
        <v>00000000000000041304</v>
      </c>
      <c r="AK319" s="141" t="str">
        <f t="shared" si="105"/>
        <v>00000000000000041304</v>
      </c>
      <c r="AL319" s="165" t="str">
        <f t="shared" si="106"/>
        <v>80</v>
      </c>
      <c r="AM319" s="141" t="str">
        <f t="shared" si="107"/>
        <v>00000000000000000000</v>
      </c>
      <c r="AN319" s="143" t="str">
        <f t="shared" si="108"/>
        <v xml:space="preserve">RUIZ Ariel Iban               </v>
      </c>
      <c r="AO319" s="141" t="str">
        <f t="shared" si="109"/>
        <v>000000000729990</v>
      </c>
      <c r="AP319" s="141" t="str">
        <f t="shared" si="109"/>
        <v>000000000000000</v>
      </c>
      <c r="AQ319" s="141" t="str">
        <f t="shared" si="109"/>
        <v>000000000000000</v>
      </c>
      <c r="AR319" s="141" t="str">
        <f t="shared" si="96"/>
        <v>000000000000000</v>
      </c>
      <c r="AS319" s="141" t="str">
        <f t="shared" si="96"/>
        <v>000000000000000</v>
      </c>
      <c r="AT319" s="141" t="str">
        <f t="shared" si="96"/>
        <v>000000000000000</v>
      </c>
      <c r="AU319" s="141" t="str">
        <f t="shared" si="96"/>
        <v>000000000000000</v>
      </c>
      <c r="AV319" s="141" t="str">
        <f t="shared" si="97"/>
        <v>000000000000000</v>
      </c>
      <c r="AW319" s="165" t="str">
        <f t="shared" si="98"/>
        <v>PES</v>
      </c>
      <c r="AX319" s="141" t="str">
        <f t="shared" si="110"/>
        <v>0000000000</v>
      </c>
      <c r="AY319" s="142">
        <f t="shared" si="111"/>
        <v>0</v>
      </c>
      <c r="AZ319" s="142">
        <f t="shared" si="111"/>
        <v>0</v>
      </c>
      <c r="BA319" s="141" t="str">
        <f t="shared" si="112"/>
        <v>000000000000000</v>
      </c>
      <c r="BB319" s="141" t="str">
        <f t="shared" si="113"/>
        <v>20210514</v>
      </c>
      <c r="BE319" s="141" t="str">
        <f t="shared" si="114"/>
        <v>000000000000000</v>
      </c>
      <c r="BF319" s="144" t="str">
        <f t="shared" si="114"/>
        <v>000000000000000</v>
      </c>
      <c r="BG319" s="80" t="str">
        <f t="shared" si="115"/>
        <v>0002</v>
      </c>
      <c r="BH319" t="str">
        <f t="shared" si="116"/>
        <v>000000000000000</v>
      </c>
      <c r="BI319" s="170">
        <v>310</v>
      </c>
      <c r="BJ319" s="156">
        <v>100134503</v>
      </c>
      <c r="BK319" s="156">
        <v>200041304</v>
      </c>
      <c r="BL319" s="156" t="s">
        <v>205</v>
      </c>
      <c r="BM319" s="161">
        <v>7299.9</v>
      </c>
      <c r="BN319" s="157">
        <v>44330</v>
      </c>
      <c r="BO319" s="156">
        <v>48172373</v>
      </c>
      <c r="BQ319">
        <f t="shared" si="117"/>
        <v>41304</v>
      </c>
    </row>
    <row r="320" spans="1:69">
      <c r="A320" s="181">
        <v>311</v>
      </c>
      <c r="B320" s="162">
        <v>44330</v>
      </c>
      <c r="C320" s="130">
        <v>15</v>
      </c>
      <c r="D320" s="131">
        <v>2</v>
      </c>
      <c r="E320">
        <v>41305</v>
      </c>
      <c r="F320">
        <v>41305</v>
      </c>
      <c r="G320" s="133">
        <v>80</v>
      </c>
      <c r="I320" s="169" t="s">
        <v>205</v>
      </c>
      <c r="J320" s="161">
        <v>7087.28</v>
      </c>
      <c r="R320" s="133" t="s">
        <v>72</v>
      </c>
      <c r="W320" s="162">
        <v>44330</v>
      </c>
      <c r="AB320" s="168" t="s">
        <v>1</v>
      </c>
      <c r="AD320" s="163" t="str">
        <f t="shared" si="99"/>
        <v>202105140150000200000000000000041305000000000000000413058000000000000000000000RUIZ Ariel Iban               000000000708728000000000000000000000000000000000000000000000000000000000000000000000000000000000000000000000000000000000PES00000000000000000000000000020210514</v>
      </c>
      <c r="AE320" s="164" t="str">
        <f t="shared" si="100"/>
        <v>0150000200000000000000041305Exento</v>
      </c>
      <c r="AF320" s="170">
        <v>311</v>
      </c>
      <c r="AG320" s="141" t="str">
        <f t="shared" si="101"/>
        <v>20210514</v>
      </c>
      <c r="AH320" s="141" t="str">
        <f t="shared" si="102"/>
        <v>015</v>
      </c>
      <c r="AI320" s="141" t="str">
        <f t="shared" si="103"/>
        <v>00002</v>
      </c>
      <c r="AJ320" s="141" t="str">
        <f t="shared" si="104"/>
        <v>00000000000000041305</v>
      </c>
      <c r="AK320" s="141" t="str">
        <f t="shared" si="105"/>
        <v>00000000000000041305</v>
      </c>
      <c r="AL320" s="165" t="str">
        <f t="shared" si="106"/>
        <v>80</v>
      </c>
      <c r="AM320" s="141" t="str">
        <f t="shared" si="107"/>
        <v>00000000000000000000</v>
      </c>
      <c r="AN320" s="143" t="str">
        <f t="shared" si="108"/>
        <v xml:space="preserve">RUIZ Ariel Iban               </v>
      </c>
      <c r="AO320" s="141" t="str">
        <f t="shared" si="109"/>
        <v>000000000708728</v>
      </c>
      <c r="AP320" s="141" t="str">
        <f t="shared" si="109"/>
        <v>000000000000000</v>
      </c>
      <c r="AQ320" s="141" t="str">
        <f t="shared" si="109"/>
        <v>000000000000000</v>
      </c>
      <c r="AR320" s="141" t="str">
        <f t="shared" si="96"/>
        <v>000000000000000</v>
      </c>
      <c r="AS320" s="141" t="str">
        <f t="shared" si="96"/>
        <v>000000000000000</v>
      </c>
      <c r="AT320" s="141" t="str">
        <f t="shared" si="96"/>
        <v>000000000000000</v>
      </c>
      <c r="AU320" s="141" t="str">
        <f t="shared" si="96"/>
        <v>000000000000000</v>
      </c>
      <c r="AV320" s="141" t="str">
        <f t="shared" si="97"/>
        <v>000000000000000</v>
      </c>
      <c r="AW320" s="165" t="str">
        <f t="shared" si="98"/>
        <v>PES</v>
      </c>
      <c r="AX320" s="141" t="str">
        <f t="shared" si="110"/>
        <v>0000000000</v>
      </c>
      <c r="AY320" s="142">
        <f t="shared" si="111"/>
        <v>0</v>
      </c>
      <c r="AZ320" s="142">
        <f t="shared" si="111"/>
        <v>0</v>
      </c>
      <c r="BA320" s="141" t="str">
        <f t="shared" si="112"/>
        <v>000000000000000</v>
      </c>
      <c r="BB320" s="141" t="str">
        <f t="shared" si="113"/>
        <v>20210514</v>
      </c>
      <c r="BE320" s="141" t="str">
        <f t="shared" si="114"/>
        <v>000000000000000</v>
      </c>
      <c r="BF320" s="144" t="str">
        <f t="shared" si="114"/>
        <v>000000000000000</v>
      </c>
      <c r="BG320" s="80" t="str">
        <f t="shared" si="115"/>
        <v>0002</v>
      </c>
      <c r="BH320" t="str">
        <f t="shared" si="116"/>
        <v>000000000000000</v>
      </c>
      <c r="BI320" s="170">
        <v>311</v>
      </c>
      <c r="BJ320" s="156">
        <v>100135191</v>
      </c>
      <c r="BK320" s="156">
        <v>200041305</v>
      </c>
      <c r="BL320" s="156" t="s">
        <v>205</v>
      </c>
      <c r="BM320" s="161">
        <v>7087.28</v>
      </c>
      <c r="BN320" s="157">
        <v>44330</v>
      </c>
      <c r="BO320" s="156">
        <v>48172373</v>
      </c>
      <c r="BQ320">
        <f t="shared" si="117"/>
        <v>41305</v>
      </c>
    </row>
    <row r="321" spans="1:69">
      <c r="A321" s="182">
        <v>312</v>
      </c>
      <c r="B321" s="162">
        <v>44330</v>
      </c>
      <c r="C321" s="130">
        <v>15</v>
      </c>
      <c r="D321" s="131">
        <v>2</v>
      </c>
      <c r="E321">
        <v>41306</v>
      </c>
      <c r="F321">
        <v>41306</v>
      </c>
      <c r="G321" s="133">
        <v>80</v>
      </c>
      <c r="I321" s="169" t="s">
        <v>205</v>
      </c>
      <c r="J321" s="161">
        <v>6880.85</v>
      </c>
      <c r="R321" s="133" t="s">
        <v>72</v>
      </c>
      <c r="W321" s="162">
        <v>44330</v>
      </c>
      <c r="AB321" s="168" t="s">
        <v>1</v>
      </c>
      <c r="AD321" s="163" t="str">
        <f t="shared" si="99"/>
        <v>202105140150000200000000000000041306000000000000000413068000000000000000000000RUIZ Ariel Iban               000000000688085000000000000000000000000000000000000000000000000000000000000000000000000000000000000000000000000000000000PES00000000000000000000000000020210514</v>
      </c>
      <c r="AE321" s="164" t="str">
        <f t="shared" si="100"/>
        <v>0150000200000000000000041306Exento</v>
      </c>
      <c r="AF321" s="170">
        <v>312</v>
      </c>
      <c r="AG321" s="141" t="str">
        <f t="shared" si="101"/>
        <v>20210514</v>
      </c>
      <c r="AH321" s="141" t="str">
        <f t="shared" si="102"/>
        <v>015</v>
      </c>
      <c r="AI321" s="141" t="str">
        <f t="shared" si="103"/>
        <v>00002</v>
      </c>
      <c r="AJ321" s="141" t="str">
        <f t="shared" si="104"/>
        <v>00000000000000041306</v>
      </c>
      <c r="AK321" s="141" t="str">
        <f t="shared" si="105"/>
        <v>00000000000000041306</v>
      </c>
      <c r="AL321" s="165" t="str">
        <f t="shared" si="106"/>
        <v>80</v>
      </c>
      <c r="AM321" s="141" t="str">
        <f t="shared" si="107"/>
        <v>00000000000000000000</v>
      </c>
      <c r="AN321" s="143" t="str">
        <f t="shared" si="108"/>
        <v xml:space="preserve">RUIZ Ariel Iban               </v>
      </c>
      <c r="AO321" s="141" t="str">
        <f t="shared" si="109"/>
        <v>000000000688085</v>
      </c>
      <c r="AP321" s="141" t="str">
        <f t="shared" si="109"/>
        <v>000000000000000</v>
      </c>
      <c r="AQ321" s="141" t="str">
        <f t="shared" si="109"/>
        <v>000000000000000</v>
      </c>
      <c r="AR321" s="141" t="str">
        <f t="shared" si="96"/>
        <v>000000000000000</v>
      </c>
      <c r="AS321" s="141" t="str">
        <f t="shared" si="96"/>
        <v>000000000000000</v>
      </c>
      <c r="AT321" s="141" t="str">
        <f t="shared" si="96"/>
        <v>000000000000000</v>
      </c>
      <c r="AU321" s="141" t="str">
        <f t="shared" si="96"/>
        <v>000000000000000</v>
      </c>
      <c r="AV321" s="141" t="str">
        <f t="shared" si="97"/>
        <v>000000000000000</v>
      </c>
      <c r="AW321" s="165" t="str">
        <f t="shared" si="98"/>
        <v>PES</v>
      </c>
      <c r="AX321" s="141" t="str">
        <f t="shared" si="110"/>
        <v>0000000000</v>
      </c>
      <c r="AY321" s="142">
        <f t="shared" si="111"/>
        <v>0</v>
      </c>
      <c r="AZ321" s="142">
        <f t="shared" si="111"/>
        <v>0</v>
      </c>
      <c r="BA321" s="141" t="str">
        <f t="shared" si="112"/>
        <v>000000000000000</v>
      </c>
      <c r="BB321" s="141" t="str">
        <f t="shared" si="113"/>
        <v>20210514</v>
      </c>
      <c r="BE321" s="141" t="str">
        <f t="shared" si="114"/>
        <v>000000000000000</v>
      </c>
      <c r="BF321" s="144" t="str">
        <f t="shared" si="114"/>
        <v>000000000000000</v>
      </c>
      <c r="BG321" s="80" t="str">
        <f t="shared" si="115"/>
        <v>0002</v>
      </c>
      <c r="BH321" t="str">
        <f t="shared" si="116"/>
        <v>000000000000000</v>
      </c>
      <c r="BI321" s="170">
        <v>312</v>
      </c>
      <c r="BJ321" s="156">
        <v>100135856</v>
      </c>
      <c r="BK321" s="156">
        <v>200041306</v>
      </c>
      <c r="BL321" s="156" t="s">
        <v>205</v>
      </c>
      <c r="BM321" s="161">
        <v>6880.85</v>
      </c>
      <c r="BN321" s="157">
        <v>44330</v>
      </c>
      <c r="BO321" s="156">
        <v>48172373</v>
      </c>
      <c r="BQ321">
        <f t="shared" si="117"/>
        <v>41306</v>
      </c>
    </row>
    <row r="322" spans="1:69">
      <c r="A322" s="181">
        <v>313</v>
      </c>
      <c r="B322" s="162">
        <v>44330</v>
      </c>
      <c r="C322" s="130">
        <v>15</v>
      </c>
      <c r="D322" s="131">
        <v>2</v>
      </c>
      <c r="E322">
        <v>41307</v>
      </c>
      <c r="F322">
        <v>41307</v>
      </c>
      <c r="G322" s="133">
        <v>80</v>
      </c>
      <c r="I322" s="169" t="s">
        <v>205</v>
      </c>
      <c r="J322" s="161">
        <v>6680.44</v>
      </c>
      <c r="R322" s="133" t="s">
        <v>72</v>
      </c>
      <c r="W322" s="162">
        <v>44330</v>
      </c>
      <c r="AB322" s="168" t="s">
        <v>1</v>
      </c>
      <c r="AD322" s="163" t="str">
        <f t="shared" si="99"/>
        <v>202105140150000200000000000000041307000000000000000413078000000000000000000000RUIZ Ariel Iban               000000000668044000000000000000000000000000000000000000000000000000000000000000000000000000000000000000000000000000000000PES00000000000000000000000000020210514</v>
      </c>
      <c r="AE322" s="164" t="str">
        <f t="shared" si="100"/>
        <v>0150000200000000000000041307Exento</v>
      </c>
      <c r="AF322" s="170">
        <v>313</v>
      </c>
      <c r="AG322" s="141" t="str">
        <f t="shared" si="101"/>
        <v>20210514</v>
      </c>
      <c r="AH322" s="141" t="str">
        <f t="shared" si="102"/>
        <v>015</v>
      </c>
      <c r="AI322" s="141" t="str">
        <f t="shared" si="103"/>
        <v>00002</v>
      </c>
      <c r="AJ322" s="141" t="str">
        <f t="shared" si="104"/>
        <v>00000000000000041307</v>
      </c>
      <c r="AK322" s="141" t="str">
        <f t="shared" si="105"/>
        <v>00000000000000041307</v>
      </c>
      <c r="AL322" s="165" t="str">
        <f t="shared" si="106"/>
        <v>80</v>
      </c>
      <c r="AM322" s="141" t="str">
        <f t="shared" si="107"/>
        <v>00000000000000000000</v>
      </c>
      <c r="AN322" s="143" t="str">
        <f t="shared" si="108"/>
        <v xml:space="preserve">RUIZ Ariel Iban               </v>
      </c>
      <c r="AO322" s="141" t="str">
        <f t="shared" si="109"/>
        <v>000000000668044</v>
      </c>
      <c r="AP322" s="141" t="str">
        <f t="shared" si="109"/>
        <v>000000000000000</v>
      </c>
      <c r="AQ322" s="141" t="str">
        <f t="shared" si="109"/>
        <v>000000000000000</v>
      </c>
      <c r="AR322" s="141" t="str">
        <f t="shared" si="96"/>
        <v>000000000000000</v>
      </c>
      <c r="AS322" s="141" t="str">
        <f t="shared" si="96"/>
        <v>000000000000000</v>
      </c>
      <c r="AT322" s="141" t="str">
        <f t="shared" si="96"/>
        <v>000000000000000</v>
      </c>
      <c r="AU322" s="141" t="str">
        <f t="shared" si="96"/>
        <v>000000000000000</v>
      </c>
      <c r="AV322" s="141" t="str">
        <f t="shared" si="97"/>
        <v>000000000000000</v>
      </c>
      <c r="AW322" s="165" t="str">
        <f t="shared" si="98"/>
        <v>PES</v>
      </c>
      <c r="AX322" s="141" t="str">
        <f t="shared" si="110"/>
        <v>0000000000</v>
      </c>
      <c r="AY322" s="142">
        <f t="shared" si="111"/>
        <v>0</v>
      </c>
      <c r="AZ322" s="142">
        <f t="shared" si="111"/>
        <v>0</v>
      </c>
      <c r="BA322" s="141" t="str">
        <f t="shared" si="112"/>
        <v>000000000000000</v>
      </c>
      <c r="BB322" s="141" t="str">
        <f t="shared" si="113"/>
        <v>20210514</v>
      </c>
      <c r="BE322" s="141" t="str">
        <f t="shared" si="114"/>
        <v>000000000000000</v>
      </c>
      <c r="BF322" s="144" t="str">
        <f t="shared" si="114"/>
        <v>000000000000000</v>
      </c>
      <c r="BG322" s="80" t="str">
        <f t="shared" si="115"/>
        <v>0002</v>
      </c>
      <c r="BH322" t="str">
        <f t="shared" si="116"/>
        <v>000000000000000</v>
      </c>
      <c r="BI322" s="170">
        <v>313</v>
      </c>
      <c r="BJ322" s="156">
        <v>100136506</v>
      </c>
      <c r="BK322" s="156">
        <v>200041307</v>
      </c>
      <c r="BL322" s="156" t="s">
        <v>205</v>
      </c>
      <c r="BM322" s="161">
        <v>6680.44</v>
      </c>
      <c r="BN322" s="157">
        <v>44330</v>
      </c>
      <c r="BO322" s="156">
        <v>48172373</v>
      </c>
      <c r="BQ322">
        <f t="shared" si="117"/>
        <v>41307</v>
      </c>
    </row>
    <row r="323" spans="1:69">
      <c r="A323" s="182">
        <v>314</v>
      </c>
      <c r="B323" s="162">
        <v>44330</v>
      </c>
      <c r="C323" s="130">
        <v>15</v>
      </c>
      <c r="D323" s="131">
        <v>2</v>
      </c>
      <c r="E323">
        <v>41308</v>
      </c>
      <c r="F323">
        <v>41308</v>
      </c>
      <c r="G323" s="133">
        <v>80</v>
      </c>
      <c r="I323" s="169" t="s">
        <v>205</v>
      </c>
      <c r="J323" s="161">
        <v>6485.86</v>
      </c>
      <c r="R323" s="133" t="s">
        <v>72</v>
      </c>
      <c r="W323" s="162">
        <v>44330</v>
      </c>
      <c r="AB323" s="168" t="s">
        <v>1</v>
      </c>
      <c r="AD323" s="163" t="str">
        <f t="shared" si="99"/>
        <v>202105140150000200000000000000041308000000000000000413088000000000000000000000RUIZ Ariel Iban               000000000648586000000000000000000000000000000000000000000000000000000000000000000000000000000000000000000000000000000000PES00000000000000000000000000020210514</v>
      </c>
      <c r="AE323" s="164" t="str">
        <f t="shared" si="100"/>
        <v>0150000200000000000000041308Exento</v>
      </c>
      <c r="AF323" s="170">
        <v>314</v>
      </c>
      <c r="AG323" s="141" t="str">
        <f t="shared" si="101"/>
        <v>20210514</v>
      </c>
      <c r="AH323" s="141" t="str">
        <f t="shared" si="102"/>
        <v>015</v>
      </c>
      <c r="AI323" s="141" t="str">
        <f t="shared" si="103"/>
        <v>00002</v>
      </c>
      <c r="AJ323" s="141" t="str">
        <f t="shared" si="104"/>
        <v>00000000000000041308</v>
      </c>
      <c r="AK323" s="141" t="str">
        <f t="shared" si="105"/>
        <v>00000000000000041308</v>
      </c>
      <c r="AL323" s="165" t="str">
        <f t="shared" si="106"/>
        <v>80</v>
      </c>
      <c r="AM323" s="141" t="str">
        <f t="shared" si="107"/>
        <v>00000000000000000000</v>
      </c>
      <c r="AN323" s="143" t="str">
        <f t="shared" si="108"/>
        <v xml:space="preserve">RUIZ Ariel Iban               </v>
      </c>
      <c r="AO323" s="141" t="str">
        <f t="shared" si="109"/>
        <v>000000000648586</v>
      </c>
      <c r="AP323" s="141" t="str">
        <f t="shared" si="109"/>
        <v>000000000000000</v>
      </c>
      <c r="AQ323" s="141" t="str">
        <f t="shared" si="109"/>
        <v>000000000000000</v>
      </c>
      <c r="AR323" s="141" t="str">
        <f t="shared" si="96"/>
        <v>000000000000000</v>
      </c>
      <c r="AS323" s="141" t="str">
        <f t="shared" si="96"/>
        <v>000000000000000</v>
      </c>
      <c r="AT323" s="141" t="str">
        <f t="shared" si="96"/>
        <v>000000000000000</v>
      </c>
      <c r="AU323" s="141" t="str">
        <f t="shared" si="96"/>
        <v>000000000000000</v>
      </c>
      <c r="AV323" s="141" t="str">
        <f t="shared" si="97"/>
        <v>000000000000000</v>
      </c>
      <c r="AW323" s="165" t="str">
        <f t="shared" si="98"/>
        <v>PES</v>
      </c>
      <c r="AX323" s="141" t="str">
        <f t="shared" si="110"/>
        <v>0000000000</v>
      </c>
      <c r="AY323" s="142">
        <f t="shared" si="111"/>
        <v>0</v>
      </c>
      <c r="AZ323" s="142">
        <f t="shared" si="111"/>
        <v>0</v>
      </c>
      <c r="BA323" s="141" t="str">
        <f t="shared" si="112"/>
        <v>000000000000000</v>
      </c>
      <c r="BB323" s="141" t="str">
        <f t="shared" si="113"/>
        <v>20210514</v>
      </c>
      <c r="BE323" s="141" t="str">
        <f t="shared" si="114"/>
        <v>000000000000000</v>
      </c>
      <c r="BF323" s="144" t="str">
        <f t="shared" si="114"/>
        <v>000000000000000</v>
      </c>
      <c r="BG323" s="80" t="str">
        <f t="shared" si="115"/>
        <v>0002</v>
      </c>
      <c r="BH323" t="str">
        <f t="shared" si="116"/>
        <v>000000000000000</v>
      </c>
      <c r="BI323" s="170">
        <v>314</v>
      </c>
      <c r="BJ323" s="156">
        <v>100137152</v>
      </c>
      <c r="BK323" s="156">
        <v>200041308</v>
      </c>
      <c r="BL323" s="156" t="s">
        <v>205</v>
      </c>
      <c r="BM323" s="161">
        <v>6485.86</v>
      </c>
      <c r="BN323" s="157">
        <v>44330</v>
      </c>
      <c r="BO323" s="156">
        <v>48172373</v>
      </c>
      <c r="BQ323">
        <f t="shared" si="117"/>
        <v>41308</v>
      </c>
    </row>
    <row r="324" spans="1:69">
      <c r="A324" s="181">
        <v>315</v>
      </c>
      <c r="B324" s="162">
        <v>44330</v>
      </c>
      <c r="C324" s="130">
        <v>15</v>
      </c>
      <c r="D324" s="131">
        <v>2</v>
      </c>
      <c r="E324">
        <v>41309</v>
      </c>
      <c r="F324">
        <v>41309</v>
      </c>
      <c r="G324" s="133">
        <v>80</v>
      </c>
      <c r="I324" s="169" t="s">
        <v>205</v>
      </c>
      <c r="J324" s="161">
        <v>6296.95</v>
      </c>
      <c r="R324" s="133" t="s">
        <v>72</v>
      </c>
      <c r="W324" s="162">
        <v>44330</v>
      </c>
      <c r="AB324" s="168" t="s">
        <v>1</v>
      </c>
      <c r="AD324" s="163" t="str">
        <f t="shared" si="99"/>
        <v>202105140150000200000000000000041309000000000000000413098000000000000000000000RUIZ Ariel Iban               000000000629695000000000000000000000000000000000000000000000000000000000000000000000000000000000000000000000000000000000PES00000000000000000000000000020210514</v>
      </c>
      <c r="AE324" s="164" t="str">
        <f t="shared" si="100"/>
        <v>0150000200000000000000041309Exento</v>
      </c>
      <c r="AF324" s="170">
        <v>315</v>
      </c>
      <c r="AG324" s="141" t="str">
        <f t="shared" si="101"/>
        <v>20210514</v>
      </c>
      <c r="AH324" s="141" t="str">
        <f t="shared" si="102"/>
        <v>015</v>
      </c>
      <c r="AI324" s="141" t="str">
        <f t="shared" si="103"/>
        <v>00002</v>
      </c>
      <c r="AJ324" s="141" t="str">
        <f t="shared" si="104"/>
        <v>00000000000000041309</v>
      </c>
      <c r="AK324" s="141" t="str">
        <f t="shared" si="105"/>
        <v>00000000000000041309</v>
      </c>
      <c r="AL324" s="165" t="str">
        <f t="shared" si="106"/>
        <v>80</v>
      </c>
      <c r="AM324" s="141" t="str">
        <f t="shared" si="107"/>
        <v>00000000000000000000</v>
      </c>
      <c r="AN324" s="143" t="str">
        <f t="shared" si="108"/>
        <v xml:space="preserve">RUIZ Ariel Iban               </v>
      </c>
      <c r="AO324" s="141" t="str">
        <f t="shared" si="109"/>
        <v>000000000629695</v>
      </c>
      <c r="AP324" s="141" t="str">
        <f t="shared" si="109"/>
        <v>000000000000000</v>
      </c>
      <c r="AQ324" s="141" t="str">
        <f t="shared" si="109"/>
        <v>000000000000000</v>
      </c>
      <c r="AR324" s="141" t="str">
        <f t="shared" si="96"/>
        <v>000000000000000</v>
      </c>
      <c r="AS324" s="141" t="str">
        <f t="shared" si="96"/>
        <v>000000000000000</v>
      </c>
      <c r="AT324" s="141" t="str">
        <f t="shared" si="96"/>
        <v>000000000000000</v>
      </c>
      <c r="AU324" s="141" t="str">
        <f t="shared" si="96"/>
        <v>000000000000000</v>
      </c>
      <c r="AV324" s="141" t="str">
        <f t="shared" si="97"/>
        <v>000000000000000</v>
      </c>
      <c r="AW324" s="165" t="str">
        <f t="shared" si="98"/>
        <v>PES</v>
      </c>
      <c r="AX324" s="141" t="str">
        <f t="shared" si="110"/>
        <v>0000000000</v>
      </c>
      <c r="AY324" s="142">
        <f t="shared" si="111"/>
        <v>0</v>
      </c>
      <c r="AZ324" s="142">
        <f t="shared" si="111"/>
        <v>0</v>
      </c>
      <c r="BA324" s="141" t="str">
        <f t="shared" si="112"/>
        <v>000000000000000</v>
      </c>
      <c r="BB324" s="141" t="str">
        <f t="shared" si="113"/>
        <v>20210514</v>
      </c>
      <c r="BE324" s="141" t="str">
        <f t="shared" si="114"/>
        <v>000000000000000</v>
      </c>
      <c r="BF324" s="144" t="str">
        <f t="shared" si="114"/>
        <v>000000000000000</v>
      </c>
      <c r="BG324" s="80" t="str">
        <f t="shared" si="115"/>
        <v>0002</v>
      </c>
      <c r="BH324" t="str">
        <f t="shared" si="116"/>
        <v>000000000000000</v>
      </c>
      <c r="BI324" s="170">
        <v>315</v>
      </c>
      <c r="BJ324" s="156">
        <v>100137781</v>
      </c>
      <c r="BK324" s="156">
        <v>200041309</v>
      </c>
      <c r="BL324" s="156" t="s">
        <v>205</v>
      </c>
      <c r="BM324" s="161">
        <v>6296.95</v>
      </c>
      <c r="BN324" s="157">
        <v>44330</v>
      </c>
      <c r="BO324" s="156">
        <v>48172373</v>
      </c>
      <c r="BQ324">
        <f t="shared" si="117"/>
        <v>41309</v>
      </c>
    </row>
    <row r="325" spans="1:69">
      <c r="A325" s="182">
        <v>316</v>
      </c>
      <c r="B325" s="162">
        <v>44330</v>
      </c>
      <c r="C325" s="130">
        <v>15</v>
      </c>
      <c r="D325" s="131">
        <v>2</v>
      </c>
      <c r="E325">
        <v>41310</v>
      </c>
      <c r="F325">
        <v>41310</v>
      </c>
      <c r="G325" s="133">
        <v>80</v>
      </c>
      <c r="I325" s="169" t="s">
        <v>205</v>
      </c>
      <c r="J325" s="161">
        <v>6113.55</v>
      </c>
      <c r="R325" s="133" t="s">
        <v>72</v>
      </c>
      <c r="W325" s="162">
        <v>44330</v>
      </c>
      <c r="AB325" s="168" t="s">
        <v>1</v>
      </c>
      <c r="AD325" s="163" t="str">
        <f t="shared" si="99"/>
        <v>202105140150000200000000000000041310000000000000000413108000000000000000000000RUIZ Ariel Iban               000000000611355000000000000000000000000000000000000000000000000000000000000000000000000000000000000000000000000000000000PES00000000000000000000000000020210514</v>
      </c>
      <c r="AE325" s="164" t="str">
        <f t="shared" si="100"/>
        <v>0150000200000000000000041310Exento</v>
      </c>
      <c r="AF325" s="170">
        <v>316</v>
      </c>
      <c r="AG325" s="141" t="str">
        <f t="shared" si="101"/>
        <v>20210514</v>
      </c>
      <c r="AH325" s="141" t="str">
        <f t="shared" si="102"/>
        <v>015</v>
      </c>
      <c r="AI325" s="141" t="str">
        <f t="shared" si="103"/>
        <v>00002</v>
      </c>
      <c r="AJ325" s="141" t="str">
        <f t="shared" si="104"/>
        <v>00000000000000041310</v>
      </c>
      <c r="AK325" s="141" t="str">
        <f t="shared" si="105"/>
        <v>00000000000000041310</v>
      </c>
      <c r="AL325" s="165" t="str">
        <f t="shared" si="106"/>
        <v>80</v>
      </c>
      <c r="AM325" s="141" t="str">
        <f t="shared" si="107"/>
        <v>00000000000000000000</v>
      </c>
      <c r="AN325" s="143" t="str">
        <f t="shared" si="108"/>
        <v xml:space="preserve">RUIZ Ariel Iban               </v>
      </c>
      <c r="AO325" s="141" t="str">
        <f t="shared" si="109"/>
        <v>000000000611355</v>
      </c>
      <c r="AP325" s="141" t="str">
        <f t="shared" si="109"/>
        <v>000000000000000</v>
      </c>
      <c r="AQ325" s="141" t="str">
        <f t="shared" si="109"/>
        <v>000000000000000</v>
      </c>
      <c r="AR325" s="141" t="str">
        <f t="shared" si="96"/>
        <v>000000000000000</v>
      </c>
      <c r="AS325" s="141" t="str">
        <f t="shared" si="96"/>
        <v>000000000000000</v>
      </c>
      <c r="AT325" s="141" t="str">
        <f t="shared" si="96"/>
        <v>000000000000000</v>
      </c>
      <c r="AU325" s="141" t="str">
        <f t="shared" si="96"/>
        <v>000000000000000</v>
      </c>
      <c r="AV325" s="141" t="str">
        <f t="shared" si="97"/>
        <v>000000000000000</v>
      </c>
      <c r="AW325" s="165" t="str">
        <f t="shared" si="98"/>
        <v>PES</v>
      </c>
      <c r="AX325" s="141" t="str">
        <f t="shared" si="110"/>
        <v>0000000000</v>
      </c>
      <c r="AY325" s="142">
        <f t="shared" si="111"/>
        <v>0</v>
      </c>
      <c r="AZ325" s="142">
        <f t="shared" si="111"/>
        <v>0</v>
      </c>
      <c r="BA325" s="141" t="str">
        <f t="shared" si="112"/>
        <v>000000000000000</v>
      </c>
      <c r="BB325" s="141" t="str">
        <f t="shared" si="113"/>
        <v>20210514</v>
      </c>
      <c r="BE325" s="141" t="str">
        <f t="shared" si="114"/>
        <v>000000000000000</v>
      </c>
      <c r="BF325" s="144" t="str">
        <f t="shared" si="114"/>
        <v>000000000000000</v>
      </c>
      <c r="BG325" s="80" t="str">
        <f t="shared" si="115"/>
        <v>0002</v>
      </c>
      <c r="BH325" t="str">
        <f t="shared" si="116"/>
        <v>000000000000000</v>
      </c>
      <c r="BI325" s="170">
        <v>316</v>
      </c>
      <c r="BJ325" s="156">
        <v>100138406</v>
      </c>
      <c r="BK325" s="156">
        <v>200041310</v>
      </c>
      <c r="BL325" s="156" t="s">
        <v>205</v>
      </c>
      <c r="BM325" s="161">
        <v>6113.55</v>
      </c>
      <c r="BN325" s="157">
        <v>44330</v>
      </c>
      <c r="BO325" s="156">
        <v>48172373</v>
      </c>
      <c r="BQ325">
        <f t="shared" si="117"/>
        <v>41310</v>
      </c>
    </row>
    <row r="326" spans="1:69">
      <c r="A326" s="181">
        <v>317</v>
      </c>
      <c r="B326" s="162">
        <v>44330</v>
      </c>
      <c r="C326" s="130">
        <v>15</v>
      </c>
      <c r="D326" s="131">
        <v>2</v>
      </c>
      <c r="E326">
        <v>41311</v>
      </c>
      <c r="F326">
        <v>41311</v>
      </c>
      <c r="G326" s="133">
        <v>80</v>
      </c>
      <c r="I326" s="169" t="s">
        <v>205</v>
      </c>
      <c r="J326" s="161">
        <v>5935.48</v>
      </c>
      <c r="R326" s="133" t="s">
        <v>72</v>
      </c>
      <c r="W326" s="162">
        <v>44330</v>
      </c>
      <c r="AB326" s="168" t="s">
        <v>1</v>
      </c>
      <c r="AD326" s="163" t="str">
        <f t="shared" si="99"/>
        <v>202105140150000200000000000000041311000000000000000413118000000000000000000000RUIZ Ariel Iban               000000000593548000000000000000000000000000000000000000000000000000000000000000000000000000000000000000000000000000000000PES00000000000000000000000000020210514</v>
      </c>
      <c r="AE326" s="164" t="str">
        <f t="shared" si="100"/>
        <v>0150000200000000000000041311Exento</v>
      </c>
      <c r="AF326" s="170">
        <v>317</v>
      </c>
      <c r="AG326" s="141" t="str">
        <f t="shared" si="101"/>
        <v>20210514</v>
      </c>
      <c r="AH326" s="141" t="str">
        <f t="shared" si="102"/>
        <v>015</v>
      </c>
      <c r="AI326" s="141" t="str">
        <f t="shared" si="103"/>
        <v>00002</v>
      </c>
      <c r="AJ326" s="141" t="str">
        <f t="shared" si="104"/>
        <v>00000000000000041311</v>
      </c>
      <c r="AK326" s="141" t="str">
        <f t="shared" si="105"/>
        <v>00000000000000041311</v>
      </c>
      <c r="AL326" s="165" t="str">
        <f t="shared" si="106"/>
        <v>80</v>
      </c>
      <c r="AM326" s="141" t="str">
        <f t="shared" si="107"/>
        <v>00000000000000000000</v>
      </c>
      <c r="AN326" s="143" t="str">
        <f t="shared" si="108"/>
        <v xml:space="preserve">RUIZ Ariel Iban               </v>
      </c>
      <c r="AO326" s="141" t="str">
        <f t="shared" si="109"/>
        <v>000000000593548</v>
      </c>
      <c r="AP326" s="141" t="str">
        <f t="shared" si="109"/>
        <v>000000000000000</v>
      </c>
      <c r="AQ326" s="141" t="str">
        <f t="shared" si="109"/>
        <v>000000000000000</v>
      </c>
      <c r="AR326" s="141" t="str">
        <f t="shared" si="96"/>
        <v>000000000000000</v>
      </c>
      <c r="AS326" s="141" t="str">
        <f t="shared" si="96"/>
        <v>000000000000000</v>
      </c>
      <c r="AT326" s="141" t="str">
        <f t="shared" si="96"/>
        <v>000000000000000</v>
      </c>
      <c r="AU326" s="141" t="str">
        <f t="shared" si="96"/>
        <v>000000000000000</v>
      </c>
      <c r="AV326" s="141" t="str">
        <f t="shared" si="97"/>
        <v>000000000000000</v>
      </c>
      <c r="AW326" s="165" t="str">
        <f t="shared" si="98"/>
        <v>PES</v>
      </c>
      <c r="AX326" s="141" t="str">
        <f t="shared" si="110"/>
        <v>0000000000</v>
      </c>
      <c r="AY326" s="142">
        <f t="shared" si="111"/>
        <v>0</v>
      </c>
      <c r="AZ326" s="142">
        <f t="shared" si="111"/>
        <v>0</v>
      </c>
      <c r="BA326" s="141" t="str">
        <f t="shared" si="112"/>
        <v>000000000000000</v>
      </c>
      <c r="BB326" s="141" t="str">
        <f t="shared" si="113"/>
        <v>20210514</v>
      </c>
      <c r="BE326" s="141" t="str">
        <f t="shared" si="114"/>
        <v>000000000000000</v>
      </c>
      <c r="BF326" s="144" t="str">
        <f t="shared" si="114"/>
        <v>000000000000000</v>
      </c>
      <c r="BG326" s="80" t="str">
        <f t="shared" si="115"/>
        <v>0002</v>
      </c>
      <c r="BH326" t="str">
        <f t="shared" si="116"/>
        <v>000000000000000</v>
      </c>
      <c r="BI326" s="170">
        <v>317</v>
      </c>
      <c r="BJ326" s="156">
        <v>100139027</v>
      </c>
      <c r="BK326" s="156">
        <v>200041311</v>
      </c>
      <c r="BL326" s="156" t="s">
        <v>205</v>
      </c>
      <c r="BM326" s="161">
        <v>5935.48</v>
      </c>
      <c r="BN326" s="157">
        <v>44330</v>
      </c>
      <c r="BO326" s="156">
        <v>48172373</v>
      </c>
      <c r="BQ326">
        <f t="shared" si="117"/>
        <v>41311</v>
      </c>
    </row>
    <row r="327" spans="1:69">
      <c r="A327" s="182">
        <v>318</v>
      </c>
      <c r="B327" s="162">
        <v>44330</v>
      </c>
      <c r="C327" s="130">
        <v>15</v>
      </c>
      <c r="D327" s="131">
        <v>2</v>
      </c>
      <c r="E327">
        <v>41312</v>
      </c>
      <c r="F327">
        <v>41312</v>
      </c>
      <c r="G327" s="133">
        <v>80</v>
      </c>
      <c r="I327" s="169" t="s">
        <v>276</v>
      </c>
      <c r="J327" s="161">
        <v>6110.57</v>
      </c>
      <c r="R327" s="133" t="s">
        <v>72</v>
      </c>
      <c r="W327" s="162">
        <v>44330</v>
      </c>
      <c r="AB327" s="168" t="s">
        <v>1</v>
      </c>
      <c r="AD327" s="163" t="str">
        <f t="shared" si="99"/>
        <v>202105140150000200000000000000041312000000000000000413128000000000000000000000RUIZ Mateo Bautista           000000000611057000000000000000000000000000000000000000000000000000000000000000000000000000000000000000000000000000000000PES00000000000000000000000000020210514</v>
      </c>
      <c r="AE327" s="164" t="str">
        <f t="shared" si="100"/>
        <v>0150000200000000000000041312Exento</v>
      </c>
      <c r="AF327" s="170">
        <v>318</v>
      </c>
      <c r="AG327" s="141" t="str">
        <f t="shared" si="101"/>
        <v>20210514</v>
      </c>
      <c r="AH327" s="141" t="str">
        <f t="shared" si="102"/>
        <v>015</v>
      </c>
      <c r="AI327" s="141" t="str">
        <f t="shared" si="103"/>
        <v>00002</v>
      </c>
      <c r="AJ327" s="141" t="str">
        <f t="shared" si="104"/>
        <v>00000000000000041312</v>
      </c>
      <c r="AK327" s="141" t="str">
        <f t="shared" si="105"/>
        <v>00000000000000041312</v>
      </c>
      <c r="AL327" s="165" t="str">
        <f t="shared" si="106"/>
        <v>80</v>
      </c>
      <c r="AM327" s="141" t="str">
        <f t="shared" si="107"/>
        <v>00000000000000000000</v>
      </c>
      <c r="AN327" s="143" t="str">
        <f t="shared" si="108"/>
        <v xml:space="preserve">RUIZ Mateo Bautista           </v>
      </c>
      <c r="AO327" s="141" t="str">
        <f t="shared" si="109"/>
        <v>000000000611057</v>
      </c>
      <c r="AP327" s="141" t="str">
        <f t="shared" si="109"/>
        <v>000000000000000</v>
      </c>
      <c r="AQ327" s="141" t="str">
        <f t="shared" si="109"/>
        <v>000000000000000</v>
      </c>
      <c r="AR327" s="141" t="str">
        <f t="shared" si="96"/>
        <v>000000000000000</v>
      </c>
      <c r="AS327" s="141" t="str">
        <f t="shared" si="96"/>
        <v>000000000000000</v>
      </c>
      <c r="AT327" s="141" t="str">
        <f t="shared" si="96"/>
        <v>000000000000000</v>
      </c>
      <c r="AU327" s="141" t="str">
        <f t="shared" si="96"/>
        <v>000000000000000</v>
      </c>
      <c r="AV327" s="141" t="str">
        <f t="shared" si="97"/>
        <v>000000000000000</v>
      </c>
      <c r="AW327" s="165" t="str">
        <f t="shared" si="98"/>
        <v>PES</v>
      </c>
      <c r="AX327" s="141" t="str">
        <f t="shared" si="110"/>
        <v>0000000000</v>
      </c>
      <c r="AY327" s="142">
        <f t="shared" si="111"/>
        <v>0</v>
      </c>
      <c r="AZ327" s="142">
        <f t="shared" si="111"/>
        <v>0</v>
      </c>
      <c r="BA327" s="141" t="str">
        <f t="shared" si="112"/>
        <v>000000000000000</v>
      </c>
      <c r="BB327" s="141" t="str">
        <f t="shared" si="113"/>
        <v>20210514</v>
      </c>
      <c r="BE327" s="141" t="str">
        <f t="shared" si="114"/>
        <v>000000000000000</v>
      </c>
      <c r="BF327" s="144" t="str">
        <f t="shared" si="114"/>
        <v>000000000000000</v>
      </c>
      <c r="BG327" s="80" t="str">
        <f t="shared" si="115"/>
        <v>0002</v>
      </c>
      <c r="BH327" t="str">
        <f t="shared" si="116"/>
        <v>000000000000000</v>
      </c>
      <c r="BI327" s="170">
        <v>318</v>
      </c>
      <c r="BJ327" s="156">
        <v>100133446</v>
      </c>
      <c r="BK327" s="156">
        <v>200041312</v>
      </c>
      <c r="BL327" s="156" t="s">
        <v>276</v>
      </c>
      <c r="BM327" s="161">
        <v>6110.57</v>
      </c>
      <c r="BN327" s="157">
        <v>44330</v>
      </c>
      <c r="BO327" s="156">
        <v>53987489</v>
      </c>
      <c r="BQ327">
        <f t="shared" si="117"/>
        <v>41312</v>
      </c>
    </row>
    <row r="328" spans="1:69">
      <c r="A328" s="181">
        <v>319</v>
      </c>
      <c r="B328" s="162">
        <v>44330</v>
      </c>
      <c r="C328" s="130">
        <v>15</v>
      </c>
      <c r="D328" s="131">
        <v>2</v>
      </c>
      <c r="E328">
        <v>41313</v>
      </c>
      <c r="F328">
        <v>41313</v>
      </c>
      <c r="G328" s="133">
        <v>80</v>
      </c>
      <c r="I328" s="169" t="s">
        <v>276</v>
      </c>
      <c r="J328" s="161">
        <v>5603.24</v>
      </c>
      <c r="R328" s="133" t="s">
        <v>72</v>
      </c>
      <c r="W328" s="162">
        <v>44330</v>
      </c>
      <c r="AB328" s="168" t="s">
        <v>1</v>
      </c>
      <c r="AD328" s="163" t="str">
        <f t="shared" si="99"/>
        <v>202105140150000200000000000000041313000000000000000413138000000000000000000000RUIZ Mateo Bautista           000000000560324000000000000000000000000000000000000000000000000000000000000000000000000000000000000000000000000000000000PES00000000000000000000000000020210514</v>
      </c>
      <c r="AE328" s="164" t="str">
        <f t="shared" si="100"/>
        <v>0150000200000000000000041313Exento</v>
      </c>
      <c r="AF328" s="170">
        <v>319</v>
      </c>
      <c r="AG328" s="141" t="str">
        <f t="shared" si="101"/>
        <v>20210514</v>
      </c>
      <c r="AH328" s="141" t="str">
        <f t="shared" si="102"/>
        <v>015</v>
      </c>
      <c r="AI328" s="141" t="str">
        <f t="shared" si="103"/>
        <v>00002</v>
      </c>
      <c r="AJ328" s="141" t="str">
        <f t="shared" si="104"/>
        <v>00000000000000041313</v>
      </c>
      <c r="AK328" s="141" t="str">
        <f t="shared" si="105"/>
        <v>00000000000000041313</v>
      </c>
      <c r="AL328" s="165" t="str">
        <f t="shared" si="106"/>
        <v>80</v>
      </c>
      <c r="AM328" s="141" t="str">
        <f t="shared" si="107"/>
        <v>00000000000000000000</v>
      </c>
      <c r="AN328" s="143" t="str">
        <f t="shared" si="108"/>
        <v xml:space="preserve">RUIZ Mateo Bautista           </v>
      </c>
      <c r="AO328" s="141" t="str">
        <f t="shared" si="109"/>
        <v>000000000560324</v>
      </c>
      <c r="AP328" s="141" t="str">
        <f t="shared" si="109"/>
        <v>000000000000000</v>
      </c>
      <c r="AQ328" s="141" t="str">
        <f t="shared" si="109"/>
        <v>000000000000000</v>
      </c>
      <c r="AR328" s="141" t="str">
        <f t="shared" si="96"/>
        <v>000000000000000</v>
      </c>
      <c r="AS328" s="141" t="str">
        <f t="shared" si="96"/>
        <v>000000000000000</v>
      </c>
      <c r="AT328" s="141" t="str">
        <f t="shared" si="96"/>
        <v>000000000000000</v>
      </c>
      <c r="AU328" s="141" t="str">
        <f t="shared" si="96"/>
        <v>000000000000000</v>
      </c>
      <c r="AV328" s="141" t="str">
        <f t="shared" si="97"/>
        <v>000000000000000</v>
      </c>
      <c r="AW328" s="165" t="str">
        <f t="shared" si="98"/>
        <v>PES</v>
      </c>
      <c r="AX328" s="141" t="str">
        <f t="shared" si="110"/>
        <v>0000000000</v>
      </c>
      <c r="AY328" s="142">
        <f t="shared" si="111"/>
        <v>0</v>
      </c>
      <c r="AZ328" s="142">
        <f t="shared" si="111"/>
        <v>0</v>
      </c>
      <c r="BA328" s="141" t="str">
        <f t="shared" si="112"/>
        <v>000000000000000</v>
      </c>
      <c r="BB328" s="141" t="str">
        <f t="shared" si="113"/>
        <v>20210514</v>
      </c>
      <c r="BE328" s="141" t="str">
        <f t="shared" si="114"/>
        <v>000000000000000</v>
      </c>
      <c r="BF328" s="144" t="str">
        <f t="shared" si="114"/>
        <v>000000000000000</v>
      </c>
      <c r="BG328" s="80" t="str">
        <f t="shared" si="115"/>
        <v>0002</v>
      </c>
      <c r="BH328" t="str">
        <f t="shared" si="116"/>
        <v>000000000000000</v>
      </c>
      <c r="BI328" s="170">
        <v>319</v>
      </c>
      <c r="BJ328" s="156">
        <v>100134114</v>
      </c>
      <c r="BK328" s="156">
        <v>200041313</v>
      </c>
      <c r="BL328" s="156" t="s">
        <v>276</v>
      </c>
      <c r="BM328" s="161">
        <v>5603.24</v>
      </c>
      <c r="BN328" s="157">
        <v>44330</v>
      </c>
      <c r="BO328" s="156">
        <v>53987489</v>
      </c>
      <c r="BQ328">
        <f t="shared" si="117"/>
        <v>41313</v>
      </c>
    </row>
    <row r="329" spans="1:69">
      <c r="A329" s="182">
        <v>320</v>
      </c>
      <c r="B329" s="162">
        <v>44330</v>
      </c>
      <c r="C329" s="130">
        <v>15</v>
      </c>
      <c r="D329" s="131">
        <v>2</v>
      </c>
      <c r="E329">
        <v>41314</v>
      </c>
      <c r="F329">
        <v>41314</v>
      </c>
      <c r="G329" s="133">
        <v>80</v>
      </c>
      <c r="I329" s="169" t="s">
        <v>276</v>
      </c>
      <c r="J329" s="161">
        <v>5440.04</v>
      </c>
      <c r="R329" s="133" t="s">
        <v>72</v>
      </c>
      <c r="W329" s="162">
        <v>44330</v>
      </c>
      <c r="AB329" s="168" t="s">
        <v>1</v>
      </c>
      <c r="AD329" s="163" t="str">
        <f t="shared" si="99"/>
        <v>202105140150000200000000000000041314000000000000000413148000000000000000000000RUIZ Mateo Bautista           000000000544004000000000000000000000000000000000000000000000000000000000000000000000000000000000000000000000000000000000PES00000000000000000000000000020210514</v>
      </c>
      <c r="AE329" s="164" t="str">
        <f t="shared" si="100"/>
        <v>0150000200000000000000041314Exento</v>
      </c>
      <c r="AF329" s="170">
        <v>320</v>
      </c>
      <c r="AG329" s="141" t="str">
        <f t="shared" si="101"/>
        <v>20210514</v>
      </c>
      <c r="AH329" s="141" t="str">
        <f t="shared" si="102"/>
        <v>015</v>
      </c>
      <c r="AI329" s="141" t="str">
        <f t="shared" si="103"/>
        <v>00002</v>
      </c>
      <c r="AJ329" s="141" t="str">
        <f t="shared" si="104"/>
        <v>00000000000000041314</v>
      </c>
      <c r="AK329" s="141" t="str">
        <f t="shared" si="105"/>
        <v>00000000000000041314</v>
      </c>
      <c r="AL329" s="165" t="str">
        <f t="shared" si="106"/>
        <v>80</v>
      </c>
      <c r="AM329" s="141" t="str">
        <f t="shared" si="107"/>
        <v>00000000000000000000</v>
      </c>
      <c r="AN329" s="143" t="str">
        <f t="shared" si="108"/>
        <v xml:space="preserve">RUIZ Mateo Bautista           </v>
      </c>
      <c r="AO329" s="141" t="str">
        <f t="shared" si="109"/>
        <v>000000000544004</v>
      </c>
      <c r="AP329" s="141" t="str">
        <f t="shared" si="109"/>
        <v>000000000000000</v>
      </c>
      <c r="AQ329" s="141" t="str">
        <f t="shared" si="109"/>
        <v>000000000000000</v>
      </c>
      <c r="AR329" s="141" t="str">
        <f t="shared" si="96"/>
        <v>000000000000000</v>
      </c>
      <c r="AS329" s="141" t="str">
        <f t="shared" si="96"/>
        <v>000000000000000</v>
      </c>
      <c r="AT329" s="141" t="str">
        <f t="shared" si="96"/>
        <v>000000000000000</v>
      </c>
      <c r="AU329" s="141" t="str">
        <f t="shared" si="96"/>
        <v>000000000000000</v>
      </c>
      <c r="AV329" s="141" t="str">
        <f t="shared" si="97"/>
        <v>000000000000000</v>
      </c>
      <c r="AW329" s="165" t="str">
        <f t="shared" si="98"/>
        <v>PES</v>
      </c>
      <c r="AX329" s="141" t="str">
        <f t="shared" si="110"/>
        <v>0000000000</v>
      </c>
      <c r="AY329" s="142">
        <f t="shared" si="111"/>
        <v>0</v>
      </c>
      <c r="AZ329" s="142">
        <f t="shared" si="111"/>
        <v>0</v>
      </c>
      <c r="BA329" s="141" t="str">
        <f t="shared" si="112"/>
        <v>000000000000000</v>
      </c>
      <c r="BB329" s="141" t="str">
        <f t="shared" si="113"/>
        <v>20210514</v>
      </c>
      <c r="BE329" s="141" t="str">
        <f t="shared" si="114"/>
        <v>000000000000000</v>
      </c>
      <c r="BF329" s="144" t="str">
        <f t="shared" si="114"/>
        <v>000000000000000</v>
      </c>
      <c r="BG329" s="80" t="str">
        <f t="shared" si="115"/>
        <v>0002</v>
      </c>
      <c r="BH329" t="str">
        <f t="shared" si="116"/>
        <v>000000000000000</v>
      </c>
      <c r="BI329" s="170">
        <v>320</v>
      </c>
      <c r="BJ329" s="156">
        <v>100134801</v>
      </c>
      <c r="BK329" s="156">
        <v>200041314</v>
      </c>
      <c r="BL329" s="156" t="s">
        <v>276</v>
      </c>
      <c r="BM329" s="161">
        <v>5440.04</v>
      </c>
      <c r="BN329" s="157">
        <v>44330</v>
      </c>
      <c r="BO329" s="156">
        <v>53987489</v>
      </c>
      <c r="BQ329">
        <f t="shared" si="117"/>
        <v>41314</v>
      </c>
    </row>
    <row r="330" spans="1:69">
      <c r="A330" s="181">
        <v>321</v>
      </c>
      <c r="B330" s="162">
        <v>44330</v>
      </c>
      <c r="C330" s="130">
        <v>15</v>
      </c>
      <c r="D330" s="131">
        <v>2</v>
      </c>
      <c r="E330">
        <v>41315</v>
      </c>
      <c r="F330">
        <v>41315</v>
      </c>
      <c r="G330" s="133">
        <v>80</v>
      </c>
      <c r="I330" s="169" t="s">
        <v>276</v>
      </c>
      <c r="J330" s="161">
        <v>5281.59</v>
      </c>
      <c r="R330" s="133" t="s">
        <v>72</v>
      </c>
      <c r="W330" s="162">
        <v>44330</v>
      </c>
      <c r="AB330" s="168" t="s">
        <v>1</v>
      </c>
      <c r="AD330" s="163" t="str">
        <f t="shared" si="99"/>
        <v>202105140150000200000000000000041315000000000000000413158000000000000000000000RUIZ Mateo Bautista           000000000528159000000000000000000000000000000000000000000000000000000000000000000000000000000000000000000000000000000000PES00000000000000000000000000020210514</v>
      </c>
      <c r="AE330" s="164" t="str">
        <f t="shared" si="100"/>
        <v>0150000200000000000000041315Exento</v>
      </c>
      <c r="AF330" s="170">
        <v>321</v>
      </c>
      <c r="AG330" s="141" t="str">
        <f t="shared" si="101"/>
        <v>20210514</v>
      </c>
      <c r="AH330" s="141" t="str">
        <f t="shared" si="102"/>
        <v>015</v>
      </c>
      <c r="AI330" s="141" t="str">
        <f t="shared" si="103"/>
        <v>00002</v>
      </c>
      <c r="AJ330" s="141" t="str">
        <f t="shared" si="104"/>
        <v>00000000000000041315</v>
      </c>
      <c r="AK330" s="141" t="str">
        <f t="shared" si="105"/>
        <v>00000000000000041315</v>
      </c>
      <c r="AL330" s="165" t="str">
        <f t="shared" si="106"/>
        <v>80</v>
      </c>
      <c r="AM330" s="141" t="str">
        <f t="shared" si="107"/>
        <v>00000000000000000000</v>
      </c>
      <c r="AN330" s="143" t="str">
        <f t="shared" si="108"/>
        <v xml:space="preserve">RUIZ Mateo Bautista           </v>
      </c>
      <c r="AO330" s="141" t="str">
        <f t="shared" si="109"/>
        <v>000000000528159</v>
      </c>
      <c r="AP330" s="141" t="str">
        <f t="shared" si="109"/>
        <v>000000000000000</v>
      </c>
      <c r="AQ330" s="141" t="str">
        <f t="shared" si="109"/>
        <v>000000000000000</v>
      </c>
      <c r="AR330" s="141" t="str">
        <f t="shared" si="109"/>
        <v>000000000000000</v>
      </c>
      <c r="AS330" s="141" t="str">
        <f t="shared" si="109"/>
        <v>000000000000000</v>
      </c>
      <c r="AT330" s="141" t="str">
        <f t="shared" si="109"/>
        <v>000000000000000</v>
      </c>
      <c r="AU330" s="141" t="str">
        <f t="shared" si="109"/>
        <v>000000000000000</v>
      </c>
      <c r="AV330" s="141" t="str">
        <f t="shared" si="109"/>
        <v>000000000000000</v>
      </c>
      <c r="AW330" s="165" t="str">
        <f t="shared" ref="AW330:AW393" si="118">R330</f>
        <v>PES</v>
      </c>
      <c r="AX330" s="141" t="str">
        <f t="shared" si="110"/>
        <v>0000000000</v>
      </c>
      <c r="AY330" s="142">
        <f t="shared" si="111"/>
        <v>0</v>
      </c>
      <c r="AZ330" s="142">
        <f t="shared" si="111"/>
        <v>0</v>
      </c>
      <c r="BA330" s="141" t="str">
        <f t="shared" si="112"/>
        <v>000000000000000</v>
      </c>
      <c r="BB330" s="141" t="str">
        <f t="shared" si="113"/>
        <v>20210514</v>
      </c>
      <c r="BE330" s="141" t="str">
        <f t="shared" si="114"/>
        <v>000000000000000</v>
      </c>
      <c r="BF330" s="144" t="str">
        <f t="shared" si="114"/>
        <v>000000000000000</v>
      </c>
      <c r="BG330" s="80" t="str">
        <f t="shared" si="115"/>
        <v>0002</v>
      </c>
      <c r="BH330" t="str">
        <f t="shared" si="116"/>
        <v>000000000000000</v>
      </c>
      <c r="BI330" s="170">
        <v>321</v>
      </c>
      <c r="BJ330" s="156">
        <v>100135471</v>
      </c>
      <c r="BK330" s="156">
        <v>200041315</v>
      </c>
      <c r="BL330" s="156" t="s">
        <v>276</v>
      </c>
      <c r="BM330" s="161">
        <v>5281.59</v>
      </c>
      <c r="BN330" s="157">
        <v>44330</v>
      </c>
      <c r="BO330" s="156">
        <v>53987489</v>
      </c>
      <c r="BQ330">
        <f t="shared" si="117"/>
        <v>41315</v>
      </c>
    </row>
    <row r="331" spans="1:69">
      <c r="A331" s="182">
        <v>322</v>
      </c>
      <c r="B331" s="162">
        <v>44330</v>
      </c>
      <c r="C331" s="130">
        <v>15</v>
      </c>
      <c r="D331" s="131">
        <v>2</v>
      </c>
      <c r="E331">
        <v>41316</v>
      </c>
      <c r="F331">
        <v>41316</v>
      </c>
      <c r="G331" s="133">
        <v>80</v>
      </c>
      <c r="I331" s="169" t="s">
        <v>276</v>
      </c>
      <c r="J331" s="161">
        <v>5127.76</v>
      </c>
      <c r="R331" s="133" t="s">
        <v>72</v>
      </c>
      <c r="W331" s="162">
        <v>44330</v>
      </c>
      <c r="AB331" s="168" t="s">
        <v>1</v>
      </c>
      <c r="AD331" s="163" t="str">
        <f t="shared" ref="AD331:AD394" si="119">CONCATENATE(AG331,AH331,AI331,AJ331,AK331,AL331,AM331,AN331,AO331,AP331,AQ331,AR331,AS331,AT331,AU331,AV331,AW331,AX331,AY331,AZ331,BA331,BB331)</f>
        <v>202105140150000200000000000000041316000000000000000413168000000000000000000000RUIZ Mateo Bautista           000000000512776000000000000000000000000000000000000000000000000000000000000000000000000000000000000000000000000000000000PES00000000000000000000000000020210514</v>
      </c>
      <c r="AE331" s="164" t="str">
        <f t="shared" ref="AE331:AE394" si="120">CONCATENATE(AH331,AI331,AJ331,AA331,AB331,AC331)</f>
        <v>0150000200000000000000041316Exento</v>
      </c>
      <c r="AF331" s="170">
        <v>322</v>
      </c>
      <c r="AG331" s="141" t="str">
        <f t="shared" ref="AG331:AG394" si="121">TEXT(B331,"YYYYMMDD")</f>
        <v>20210514</v>
      </c>
      <c r="AH331" s="141" t="str">
        <f t="shared" ref="AH331:AH394" si="122">TEXT(C331,"000")</f>
        <v>015</v>
      </c>
      <c r="AI331" s="141" t="str">
        <f t="shared" ref="AI331:AI394" si="123">TEXT(D331,"00000")</f>
        <v>00002</v>
      </c>
      <c r="AJ331" s="141" t="str">
        <f t="shared" ref="AJ331:AJ394" si="124">TEXT(E331,"00000000000000000000")</f>
        <v>00000000000000041316</v>
      </c>
      <c r="AK331" s="141" t="str">
        <f t="shared" ref="AK331:AK394" si="125">TEXT(E331,"00000000000000000000")</f>
        <v>00000000000000041316</v>
      </c>
      <c r="AL331" s="165" t="str">
        <f t="shared" ref="AL331:AL394" si="126">TEXT(G331,"00")</f>
        <v>80</v>
      </c>
      <c r="AM331" s="141" t="str">
        <f t="shared" ref="AM331:AM394" si="127">TEXT(H331,"00000000000000000000")</f>
        <v>00000000000000000000</v>
      </c>
      <c r="AN331" s="143" t="str">
        <f t="shared" ref="AN331:AN394" si="128">CONCATENATE(LEFT(I331,30),REPT(" ",30-LEN(LEFT(I331,30))))</f>
        <v xml:space="preserve">RUIZ Mateo Bautista           </v>
      </c>
      <c r="AO331" s="141" t="str">
        <f t="shared" ref="AO331:AR394" si="129">TEXT(INT(J331*100),"0000000000000"&amp;RIGHT(TEXT(J331*100,"#0,00"),2))</f>
        <v>000000000512776</v>
      </c>
      <c r="AP331" s="141" t="str">
        <f t="shared" si="129"/>
        <v>000000000000000</v>
      </c>
      <c r="AQ331" s="141" t="str">
        <f t="shared" si="129"/>
        <v>000000000000000</v>
      </c>
      <c r="AR331" s="141" t="str">
        <f t="shared" si="129"/>
        <v>000000000000000</v>
      </c>
      <c r="AS331" s="141" t="str">
        <f t="shared" ref="AS331:AV394" si="130">TEXT(INT(N331*100),"0000000000000"&amp;RIGHT(TEXT(N331*100,"#0,00"),2))</f>
        <v>000000000000000</v>
      </c>
      <c r="AT331" s="141" t="str">
        <f t="shared" si="130"/>
        <v>000000000000000</v>
      </c>
      <c r="AU331" s="141" t="str">
        <f t="shared" si="130"/>
        <v>000000000000000</v>
      </c>
      <c r="AV331" s="141" t="str">
        <f t="shared" si="130"/>
        <v>000000000000000</v>
      </c>
      <c r="AW331" s="165" t="str">
        <f t="shared" si="118"/>
        <v>PES</v>
      </c>
      <c r="AX331" s="141" t="str">
        <f t="shared" ref="AX331:AX394" si="131">TEXT(INT(S331*1000000),"0000"&amp;RIGHT(TEXT(S331*1000000,"#0,000000"),6))</f>
        <v>0000000000</v>
      </c>
      <c r="AY331" s="142">
        <f t="shared" ref="AY331:AZ394" si="132">T331</f>
        <v>0</v>
      </c>
      <c r="AZ331" s="142">
        <f t="shared" si="132"/>
        <v>0</v>
      </c>
      <c r="BA331" s="141" t="str">
        <f t="shared" ref="BA331:BA394" si="133">TEXT(INT(V331*100),"0000000000000"&amp;RIGHT(TEXT(V331*100,"#0,00"),2))</f>
        <v>000000000000000</v>
      </c>
      <c r="BB331" s="141" t="str">
        <f t="shared" ref="BB331:BB394" si="134">TEXT(W331,"YYYYMMDD")</f>
        <v>20210514</v>
      </c>
      <c r="BE331" s="141" t="str">
        <f t="shared" ref="BE331:BF394" si="135">TEXT(INT(Z331*100),"0000000000000"&amp;RIGHT(TEXT(Z331*100,"#0,00"),2))</f>
        <v>000000000000000</v>
      </c>
      <c r="BF331" s="144" t="str">
        <f t="shared" si="135"/>
        <v>000000000000000</v>
      </c>
      <c r="BG331" s="80" t="str">
        <f t="shared" ref="BG331:BG394" si="136">IF(AB331="Exento","0002","Er")</f>
        <v>0002</v>
      </c>
      <c r="BH331" t="str">
        <f t="shared" ref="BH331:BH394" si="137">TEXT(INT(AC331*100),"0000000000000"&amp;RIGHT(TEXT(AC331*100,"#0,00"),2))</f>
        <v>000000000000000</v>
      </c>
      <c r="BI331" s="170">
        <v>322</v>
      </c>
      <c r="BJ331" s="156">
        <v>100136122</v>
      </c>
      <c r="BK331" s="156">
        <v>200041316</v>
      </c>
      <c r="BL331" s="156" t="s">
        <v>276</v>
      </c>
      <c r="BM331" s="161">
        <v>5127.76</v>
      </c>
      <c r="BN331" s="157">
        <v>44330</v>
      </c>
      <c r="BO331" s="156">
        <v>53987489</v>
      </c>
      <c r="BQ331">
        <f t="shared" ref="BQ331:BQ394" si="138">BK331-200000000</f>
        <v>41316</v>
      </c>
    </row>
    <row r="332" spans="1:69">
      <c r="A332" s="181">
        <v>323</v>
      </c>
      <c r="B332" s="162">
        <v>44330</v>
      </c>
      <c r="C332" s="130">
        <v>15</v>
      </c>
      <c r="D332" s="131">
        <v>2</v>
      </c>
      <c r="E332">
        <v>41317</v>
      </c>
      <c r="F332">
        <v>41317</v>
      </c>
      <c r="G332" s="133">
        <v>80</v>
      </c>
      <c r="I332" s="169" t="s">
        <v>277</v>
      </c>
      <c r="J332" s="161">
        <v>7085.68</v>
      </c>
      <c r="R332" s="133" t="s">
        <v>72</v>
      </c>
      <c r="W332" s="162">
        <v>44330</v>
      </c>
      <c r="AB332" s="168" t="s">
        <v>1</v>
      </c>
      <c r="AD332" s="163" t="str">
        <f t="shared" si="119"/>
        <v>202105140150000200000000000000041317000000000000000413178000000000000000000000RUIZ Valentino                000000000708568000000000000000000000000000000000000000000000000000000000000000000000000000000000000000000000000000000000PES00000000000000000000000000020210514</v>
      </c>
      <c r="AE332" s="164" t="str">
        <f t="shared" si="120"/>
        <v>0150000200000000000000041317Exento</v>
      </c>
      <c r="AF332" s="170">
        <v>323</v>
      </c>
      <c r="AG332" s="141" t="str">
        <f t="shared" si="121"/>
        <v>20210514</v>
      </c>
      <c r="AH332" s="141" t="str">
        <f t="shared" si="122"/>
        <v>015</v>
      </c>
      <c r="AI332" s="141" t="str">
        <f t="shared" si="123"/>
        <v>00002</v>
      </c>
      <c r="AJ332" s="141" t="str">
        <f t="shared" si="124"/>
        <v>00000000000000041317</v>
      </c>
      <c r="AK332" s="141" t="str">
        <f t="shared" si="125"/>
        <v>00000000000000041317</v>
      </c>
      <c r="AL332" s="165" t="str">
        <f t="shared" si="126"/>
        <v>80</v>
      </c>
      <c r="AM332" s="141" t="str">
        <f t="shared" si="127"/>
        <v>00000000000000000000</v>
      </c>
      <c r="AN332" s="143" t="str">
        <f t="shared" si="128"/>
        <v xml:space="preserve">RUIZ Valentino                </v>
      </c>
      <c r="AO332" s="141" t="str">
        <f t="shared" si="129"/>
        <v>000000000708568</v>
      </c>
      <c r="AP332" s="141" t="str">
        <f t="shared" si="129"/>
        <v>000000000000000</v>
      </c>
      <c r="AQ332" s="141" t="str">
        <f t="shared" si="129"/>
        <v>000000000000000</v>
      </c>
      <c r="AR332" s="141" t="str">
        <f t="shared" si="129"/>
        <v>000000000000000</v>
      </c>
      <c r="AS332" s="141" t="str">
        <f t="shared" si="130"/>
        <v>000000000000000</v>
      </c>
      <c r="AT332" s="141" t="str">
        <f t="shared" si="130"/>
        <v>000000000000000</v>
      </c>
      <c r="AU332" s="141" t="str">
        <f t="shared" si="130"/>
        <v>000000000000000</v>
      </c>
      <c r="AV332" s="141" t="str">
        <f t="shared" si="130"/>
        <v>000000000000000</v>
      </c>
      <c r="AW332" s="165" t="str">
        <f t="shared" si="118"/>
        <v>PES</v>
      </c>
      <c r="AX332" s="141" t="str">
        <f t="shared" si="131"/>
        <v>0000000000</v>
      </c>
      <c r="AY332" s="142">
        <f t="shared" si="132"/>
        <v>0</v>
      </c>
      <c r="AZ332" s="142">
        <f t="shared" si="132"/>
        <v>0</v>
      </c>
      <c r="BA332" s="141" t="str">
        <f t="shared" si="133"/>
        <v>000000000000000</v>
      </c>
      <c r="BB332" s="141" t="str">
        <f t="shared" si="134"/>
        <v>20210514</v>
      </c>
      <c r="BE332" s="141" t="str">
        <f t="shared" si="135"/>
        <v>000000000000000</v>
      </c>
      <c r="BF332" s="144" t="str">
        <f t="shared" si="135"/>
        <v>000000000000000</v>
      </c>
      <c r="BG332" s="80" t="str">
        <f t="shared" si="136"/>
        <v>0002</v>
      </c>
      <c r="BH332" t="str">
        <f t="shared" si="137"/>
        <v>000000000000000</v>
      </c>
      <c r="BI332" s="170">
        <v>323</v>
      </c>
      <c r="BJ332" s="156">
        <v>100133531</v>
      </c>
      <c r="BK332" s="156">
        <v>200041317</v>
      </c>
      <c r="BL332" s="156" t="s">
        <v>277</v>
      </c>
      <c r="BM332" s="161">
        <v>7085.68</v>
      </c>
      <c r="BN332" s="157">
        <v>44330</v>
      </c>
      <c r="BO332" s="156">
        <v>52193127</v>
      </c>
      <c r="BQ332">
        <f t="shared" si="138"/>
        <v>41317</v>
      </c>
    </row>
    <row r="333" spans="1:69">
      <c r="A333" s="182">
        <v>324</v>
      </c>
      <c r="B333" s="162">
        <v>44330</v>
      </c>
      <c r="C333" s="130">
        <v>15</v>
      </c>
      <c r="D333" s="131">
        <v>2</v>
      </c>
      <c r="E333">
        <v>41318</v>
      </c>
      <c r="F333">
        <v>41318</v>
      </c>
      <c r="G333" s="133">
        <v>80</v>
      </c>
      <c r="I333" s="169" t="s">
        <v>277</v>
      </c>
      <c r="J333" s="161">
        <v>6544.24</v>
      </c>
      <c r="R333" s="133" t="s">
        <v>72</v>
      </c>
      <c r="W333" s="162">
        <v>44330</v>
      </c>
      <c r="AB333" s="168" t="s">
        <v>1</v>
      </c>
      <c r="AD333" s="163" t="str">
        <f t="shared" si="119"/>
        <v>202105140150000200000000000000041318000000000000000413188000000000000000000000RUIZ Valentino                000000000654424000000000000000000000000000000000000000000000000000000000000000000000000000000000000000000000000000000000PES00000000000000000000000000020210514</v>
      </c>
      <c r="AE333" s="164" t="str">
        <f t="shared" si="120"/>
        <v>0150000200000000000000041318Exento</v>
      </c>
      <c r="AF333" s="170">
        <v>324</v>
      </c>
      <c r="AG333" s="141" t="str">
        <f t="shared" si="121"/>
        <v>20210514</v>
      </c>
      <c r="AH333" s="141" t="str">
        <f t="shared" si="122"/>
        <v>015</v>
      </c>
      <c r="AI333" s="141" t="str">
        <f t="shared" si="123"/>
        <v>00002</v>
      </c>
      <c r="AJ333" s="141" t="str">
        <f t="shared" si="124"/>
        <v>00000000000000041318</v>
      </c>
      <c r="AK333" s="141" t="str">
        <f t="shared" si="125"/>
        <v>00000000000000041318</v>
      </c>
      <c r="AL333" s="165" t="str">
        <f t="shared" si="126"/>
        <v>80</v>
      </c>
      <c r="AM333" s="141" t="str">
        <f t="shared" si="127"/>
        <v>00000000000000000000</v>
      </c>
      <c r="AN333" s="143" t="str">
        <f t="shared" si="128"/>
        <v xml:space="preserve">RUIZ Valentino                </v>
      </c>
      <c r="AO333" s="141" t="str">
        <f t="shared" si="129"/>
        <v>000000000654424</v>
      </c>
      <c r="AP333" s="141" t="str">
        <f t="shared" si="129"/>
        <v>000000000000000</v>
      </c>
      <c r="AQ333" s="141" t="str">
        <f t="shared" si="129"/>
        <v>000000000000000</v>
      </c>
      <c r="AR333" s="141" t="str">
        <f t="shared" si="129"/>
        <v>000000000000000</v>
      </c>
      <c r="AS333" s="141" t="str">
        <f t="shared" si="130"/>
        <v>000000000000000</v>
      </c>
      <c r="AT333" s="141" t="str">
        <f t="shared" si="130"/>
        <v>000000000000000</v>
      </c>
      <c r="AU333" s="141" t="str">
        <f t="shared" si="130"/>
        <v>000000000000000</v>
      </c>
      <c r="AV333" s="141" t="str">
        <f t="shared" si="130"/>
        <v>000000000000000</v>
      </c>
      <c r="AW333" s="165" t="str">
        <f t="shared" si="118"/>
        <v>PES</v>
      </c>
      <c r="AX333" s="141" t="str">
        <f t="shared" si="131"/>
        <v>0000000000</v>
      </c>
      <c r="AY333" s="142">
        <f t="shared" si="132"/>
        <v>0</v>
      </c>
      <c r="AZ333" s="142">
        <f t="shared" si="132"/>
        <v>0</v>
      </c>
      <c r="BA333" s="141" t="str">
        <f t="shared" si="133"/>
        <v>000000000000000</v>
      </c>
      <c r="BB333" s="141" t="str">
        <f t="shared" si="134"/>
        <v>20210514</v>
      </c>
      <c r="BE333" s="141" t="str">
        <f t="shared" si="135"/>
        <v>000000000000000</v>
      </c>
      <c r="BF333" s="144" t="str">
        <f t="shared" si="135"/>
        <v>000000000000000</v>
      </c>
      <c r="BG333" s="80" t="str">
        <f t="shared" si="136"/>
        <v>0002</v>
      </c>
      <c r="BH333" t="str">
        <f t="shared" si="137"/>
        <v>000000000000000</v>
      </c>
      <c r="BI333" s="170">
        <v>324</v>
      </c>
      <c r="BJ333" s="156">
        <v>100134199</v>
      </c>
      <c r="BK333" s="156">
        <v>200041318</v>
      </c>
      <c r="BL333" s="156" t="s">
        <v>277</v>
      </c>
      <c r="BM333" s="161">
        <v>6544.24</v>
      </c>
      <c r="BN333" s="157">
        <v>44330</v>
      </c>
      <c r="BO333" s="156">
        <v>52193127</v>
      </c>
      <c r="BQ333">
        <f t="shared" si="138"/>
        <v>41318</v>
      </c>
    </row>
    <row r="334" spans="1:69">
      <c r="A334" s="181">
        <v>325</v>
      </c>
      <c r="B334" s="162">
        <v>44330</v>
      </c>
      <c r="C334" s="130">
        <v>15</v>
      </c>
      <c r="D334" s="131">
        <v>2</v>
      </c>
      <c r="E334">
        <v>41319</v>
      </c>
      <c r="F334">
        <v>41319</v>
      </c>
      <c r="G334" s="133">
        <v>80</v>
      </c>
      <c r="I334" s="169" t="s">
        <v>380</v>
      </c>
      <c r="J334" s="161">
        <v>5047</v>
      </c>
      <c r="R334" s="133" t="s">
        <v>72</v>
      </c>
      <c r="W334" s="162">
        <v>44330</v>
      </c>
      <c r="AB334" s="168" t="s">
        <v>1</v>
      </c>
      <c r="AD334" s="163" t="str">
        <f t="shared" si="119"/>
        <v>202105140150000200000000000000041319000000000000000413198000000000000000000000THIEL Emilia Federica         000000000504700000000000000000000000000000000000000000000000000000000000000000000000000000000000000000000000000000000000PES00000000000000000000000000020210514</v>
      </c>
      <c r="AE334" s="164" t="str">
        <f t="shared" si="120"/>
        <v>0150000200000000000000041319Exento</v>
      </c>
      <c r="AF334" s="170">
        <v>325</v>
      </c>
      <c r="AG334" s="141" t="str">
        <f t="shared" si="121"/>
        <v>20210514</v>
      </c>
      <c r="AH334" s="141" t="str">
        <f t="shared" si="122"/>
        <v>015</v>
      </c>
      <c r="AI334" s="141" t="str">
        <f t="shared" si="123"/>
        <v>00002</v>
      </c>
      <c r="AJ334" s="141" t="str">
        <f t="shared" si="124"/>
        <v>00000000000000041319</v>
      </c>
      <c r="AK334" s="141" t="str">
        <f t="shared" si="125"/>
        <v>00000000000000041319</v>
      </c>
      <c r="AL334" s="165" t="str">
        <f t="shared" si="126"/>
        <v>80</v>
      </c>
      <c r="AM334" s="141" t="str">
        <f t="shared" si="127"/>
        <v>00000000000000000000</v>
      </c>
      <c r="AN334" s="143" t="str">
        <f t="shared" si="128"/>
        <v xml:space="preserve">THIEL Emilia Federica         </v>
      </c>
      <c r="AO334" s="141" t="str">
        <f t="shared" si="129"/>
        <v>000000000504700</v>
      </c>
      <c r="AP334" s="141" t="str">
        <f t="shared" si="129"/>
        <v>000000000000000</v>
      </c>
      <c r="AQ334" s="141" t="str">
        <f t="shared" si="129"/>
        <v>000000000000000</v>
      </c>
      <c r="AR334" s="141" t="str">
        <f t="shared" si="129"/>
        <v>000000000000000</v>
      </c>
      <c r="AS334" s="141" t="str">
        <f t="shared" si="130"/>
        <v>000000000000000</v>
      </c>
      <c r="AT334" s="141" t="str">
        <f t="shared" si="130"/>
        <v>000000000000000</v>
      </c>
      <c r="AU334" s="141" t="str">
        <f t="shared" si="130"/>
        <v>000000000000000</v>
      </c>
      <c r="AV334" s="141" t="str">
        <f t="shared" si="130"/>
        <v>000000000000000</v>
      </c>
      <c r="AW334" s="165" t="str">
        <f t="shared" si="118"/>
        <v>PES</v>
      </c>
      <c r="AX334" s="141" t="str">
        <f t="shared" si="131"/>
        <v>0000000000</v>
      </c>
      <c r="AY334" s="142">
        <f t="shared" si="132"/>
        <v>0</v>
      </c>
      <c r="AZ334" s="142">
        <f t="shared" si="132"/>
        <v>0</v>
      </c>
      <c r="BA334" s="141" t="str">
        <f t="shared" si="133"/>
        <v>000000000000000</v>
      </c>
      <c r="BB334" s="141" t="str">
        <f t="shared" si="134"/>
        <v>20210514</v>
      </c>
      <c r="BE334" s="141" t="str">
        <f t="shared" si="135"/>
        <v>000000000000000</v>
      </c>
      <c r="BF334" s="144" t="str">
        <f t="shared" si="135"/>
        <v>000000000000000</v>
      </c>
      <c r="BG334" s="80" t="str">
        <f t="shared" si="136"/>
        <v>0002</v>
      </c>
      <c r="BH334" t="str">
        <f t="shared" si="137"/>
        <v>000000000000000</v>
      </c>
      <c r="BI334" s="170">
        <v>325</v>
      </c>
      <c r="BJ334" s="156">
        <v>100140566</v>
      </c>
      <c r="BK334" s="156">
        <v>200041319</v>
      </c>
      <c r="BL334" s="156" t="s">
        <v>380</v>
      </c>
      <c r="BM334" s="161">
        <v>5047</v>
      </c>
      <c r="BN334" s="157">
        <v>44330</v>
      </c>
      <c r="BO334" s="156">
        <v>56479632</v>
      </c>
      <c r="BQ334">
        <f t="shared" si="138"/>
        <v>41319</v>
      </c>
    </row>
    <row r="335" spans="1:69">
      <c r="A335" s="182">
        <v>326</v>
      </c>
      <c r="B335" s="162">
        <v>44330</v>
      </c>
      <c r="C335" s="130">
        <v>15</v>
      </c>
      <c r="D335" s="131">
        <v>2</v>
      </c>
      <c r="E335">
        <v>41320</v>
      </c>
      <c r="F335">
        <v>41320</v>
      </c>
      <c r="G335" s="133">
        <v>80</v>
      </c>
      <c r="I335" s="169" t="s">
        <v>381</v>
      </c>
      <c r="J335" s="161">
        <v>5665</v>
      </c>
      <c r="R335" s="133" t="s">
        <v>72</v>
      </c>
      <c r="W335" s="162">
        <v>44330</v>
      </c>
      <c r="AB335" s="168" t="s">
        <v>1</v>
      </c>
      <c r="AD335" s="163" t="str">
        <f t="shared" si="119"/>
        <v>202105140150000200000000000000041320000000000000000413208000000000000000000000MARTINEZ Yanina Daiana        000000000566500000000000000000000000000000000000000000000000000000000000000000000000000000000000000000000000000000000000PES00000000000000000000000000020210514</v>
      </c>
      <c r="AE335" s="164" t="str">
        <f t="shared" si="120"/>
        <v>0150000200000000000000041320Exento</v>
      </c>
      <c r="AF335" s="170">
        <v>326</v>
      </c>
      <c r="AG335" s="141" t="str">
        <f t="shared" si="121"/>
        <v>20210514</v>
      </c>
      <c r="AH335" s="141" t="str">
        <f t="shared" si="122"/>
        <v>015</v>
      </c>
      <c r="AI335" s="141" t="str">
        <f t="shared" si="123"/>
        <v>00002</v>
      </c>
      <c r="AJ335" s="141" t="str">
        <f t="shared" si="124"/>
        <v>00000000000000041320</v>
      </c>
      <c r="AK335" s="141" t="str">
        <f t="shared" si="125"/>
        <v>00000000000000041320</v>
      </c>
      <c r="AL335" s="165" t="str">
        <f t="shared" si="126"/>
        <v>80</v>
      </c>
      <c r="AM335" s="141" t="str">
        <f t="shared" si="127"/>
        <v>00000000000000000000</v>
      </c>
      <c r="AN335" s="143" t="str">
        <f t="shared" si="128"/>
        <v xml:space="preserve">MARTINEZ Yanina Daiana        </v>
      </c>
      <c r="AO335" s="141" t="str">
        <f t="shared" si="129"/>
        <v>000000000566500</v>
      </c>
      <c r="AP335" s="141" t="str">
        <f t="shared" si="129"/>
        <v>000000000000000</v>
      </c>
      <c r="AQ335" s="141" t="str">
        <f t="shared" si="129"/>
        <v>000000000000000</v>
      </c>
      <c r="AR335" s="141" t="str">
        <f t="shared" si="129"/>
        <v>000000000000000</v>
      </c>
      <c r="AS335" s="141" t="str">
        <f t="shared" si="130"/>
        <v>000000000000000</v>
      </c>
      <c r="AT335" s="141" t="str">
        <f t="shared" si="130"/>
        <v>000000000000000</v>
      </c>
      <c r="AU335" s="141" t="str">
        <f t="shared" si="130"/>
        <v>000000000000000</v>
      </c>
      <c r="AV335" s="141" t="str">
        <f t="shared" si="130"/>
        <v>000000000000000</v>
      </c>
      <c r="AW335" s="165" t="str">
        <f t="shared" si="118"/>
        <v>PES</v>
      </c>
      <c r="AX335" s="141" t="str">
        <f t="shared" si="131"/>
        <v>0000000000</v>
      </c>
      <c r="AY335" s="142">
        <f t="shared" si="132"/>
        <v>0</v>
      </c>
      <c r="AZ335" s="142">
        <f t="shared" si="132"/>
        <v>0</v>
      </c>
      <c r="BA335" s="141" t="str">
        <f t="shared" si="133"/>
        <v>000000000000000</v>
      </c>
      <c r="BB335" s="141" t="str">
        <f t="shared" si="134"/>
        <v>20210514</v>
      </c>
      <c r="BE335" s="141" t="str">
        <f t="shared" si="135"/>
        <v>000000000000000</v>
      </c>
      <c r="BF335" s="144" t="str">
        <f t="shared" si="135"/>
        <v>000000000000000</v>
      </c>
      <c r="BG335" s="80" t="str">
        <f t="shared" si="136"/>
        <v>0002</v>
      </c>
      <c r="BH335" t="str">
        <f t="shared" si="137"/>
        <v>000000000000000</v>
      </c>
      <c r="BI335" s="170">
        <v>326</v>
      </c>
      <c r="BJ335" s="156">
        <v>100140798</v>
      </c>
      <c r="BK335" s="156">
        <v>200041320</v>
      </c>
      <c r="BL335" s="156" t="s">
        <v>381</v>
      </c>
      <c r="BM335" s="161">
        <v>5665</v>
      </c>
      <c r="BN335" s="157">
        <v>44330</v>
      </c>
      <c r="BO335" s="156">
        <v>48950442</v>
      </c>
      <c r="BQ335">
        <f t="shared" si="138"/>
        <v>41320</v>
      </c>
    </row>
    <row r="336" spans="1:69">
      <c r="A336" s="181">
        <v>327</v>
      </c>
      <c r="B336" s="162">
        <v>44330</v>
      </c>
      <c r="C336" s="130">
        <v>15</v>
      </c>
      <c r="D336" s="131">
        <v>2</v>
      </c>
      <c r="E336">
        <v>41321</v>
      </c>
      <c r="F336">
        <v>41321</v>
      </c>
      <c r="G336" s="133">
        <v>80</v>
      </c>
      <c r="I336" s="169" t="s">
        <v>382</v>
      </c>
      <c r="J336" s="161">
        <v>6334.5</v>
      </c>
      <c r="R336" s="133" t="s">
        <v>72</v>
      </c>
      <c r="W336" s="162">
        <v>44330</v>
      </c>
      <c r="AB336" s="168" t="s">
        <v>1</v>
      </c>
      <c r="AD336" s="163" t="str">
        <f t="shared" si="119"/>
        <v>202105140150000200000000000000041321000000000000000413218000000000000000000000YTRIAGO ALMERIDA VALERIA      000000000633450000000000000000000000000000000000000000000000000000000000000000000000000000000000000000000000000000000000PES00000000000000000000000000020210514</v>
      </c>
      <c r="AE336" s="164" t="str">
        <f t="shared" si="120"/>
        <v>0150000200000000000000041321Exento</v>
      </c>
      <c r="AF336" s="170">
        <v>327</v>
      </c>
      <c r="AG336" s="141" t="str">
        <f t="shared" si="121"/>
        <v>20210514</v>
      </c>
      <c r="AH336" s="141" t="str">
        <f t="shared" si="122"/>
        <v>015</v>
      </c>
      <c r="AI336" s="141" t="str">
        <f t="shared" si="123"/>
        <v>00002</v>
      </c>
      <c r="AJ336" s="141" t="str">
        <f t="shared" si="124"/>
        <v>00000000000000041321</v>
      </c>
      <c r="AK336" s="141" t="str">
        <f t="shared" si="125"/>
        <v>00000000000000041321</v>
      </c>
      <c r="AL336" s="165" t="str">
        <f t="shared" si="126"/>
        <v>80</v>
      </c>
      <c r="AM336" s="141" t="str">
        <f t="shared" si="127"/>
        <v>00000000000000000000</v>
      </c>
      <c r="AN336" s="143" t="str">
        <f t="shared" si="128"/>
        <v xml:space="preserve">YTRIAGO ALMERIDA VALERIA      </v>
      </c>
      <c r="AO336" s="141" t="str">
        <f t="shared" si="129"/>
        <v>000000000633450</v>
      </c>
      <c r="AP336" s="141" t="str">
        <f t="shared" si="129"/>
        <v>000000000000000</v>
      </c>
      <c r="AQ336" s="141" t="str">
        <f t="shared" si="129"/>
        <v>000000000000000</v>
      </c>
      <c r="AR336" s="141" t="str">
        <f t="shared" si="129"/>
        <v>000000000000000</v>
      </c>
      <c r="AS336" s="141" t="str">
        <f t="shared" si="130"/>
        <v>000000000000000</v>
      </c>
      <c r="AT336" s="141" t="str">
        <f t="shared" si="130"/>
        <v>000000000000000</v>
      </c>
      <c r="AU336" s="141" t="str">
        <f t="shared" si="130"/>
        <v>000000000000000</v>
      </c>
      <c r="AV336" s="141" t="str">
        <f t="shared" si="130"/>
        <v>000000000000000</v>
      </c>
      <c r="AW336" s="165" t="str">
        <f t="shared" si="118"/>
        <v>PES</v>
      </c>
      <c r="AX336" s="141" t="str">
        <f t="shared" si="131"/>
        <v>0000000000</v>
      </c>
      <c r="AY336" s="142">
        <f t="shared" si="132"/>
        <v>0</v>
      </c>
      <c r="AZ336" s="142">
        <f t="shared" si="132"/>
        <v>0</v>
      </c>
      <c r="BA336" s="141" t="str">
        <f t="shared" si="133"/>
        <v>000000000000000</v>
      </c>
      <c r="BB336" s="141" t="str">
        <f t="shared" si="134"/>
        <v>20210514</v>
      </c>
      <c r="BE336" s="141" t="str">
        <f t="shared" si="135"/>
        <v>000000000000000</v>
      </c>
      <c r="BF336" s="144" t="str">
        <f t="shared" si="135"/>
        <v>000000000000000</v>
      </c>
      <c r="BG336" s="80" t="str">
        <f t="shared" si="136"/>
        <v>0002</v>
      </c>
      <c r="BH336" t="str">
        <f t="shared" si="137"/>
        <v>000000000000000</v>
      </c>
      <c r="BI336" s="170">
        <v>327</v>
      </c>
      <c r="BJ336" s="156">
        <v>100140972</v>
      </c>
      <c r="BK336" s="156">
        <v>200041321</v>
      </c>
      <c r="BL336" s="156" t="s">
        <v>382</v>
      </c>
      <c r="BM336" s="161">
        <v>6334.5</v>
      </c>
      <c r="BN336" s="157">
        <v>44330</v>
      </c>
      <c r="BO336" s="156">
        <v>95934584</v>
      </c>
      <c r="BQ336">
        <f t="shared" si="138"/>
        <v>41321</v>
      </c>
    </row>
    <row r="337" spans="1:69">
      <c r="A337" s="182">
        <v>328</v>
      </c>
      <c r="B337" s="162">
        <v>44331</v>
      </c>
      <c r="C337" s="130">
        <v>15</v>
      </c>
      <c r="D337" s="131">
        <v>2</v>
      </c>
      <c r="E337">
        <v>41322</v>
      </c>
      <c r="F337">
        <v>41322</v>
      </c>
      <c r="G337" s="133">
        <v>80</v>
      </c>
      <c r="I337" s="169" t="s">
        <v>383</v>
      </c>
      <c r="J337" s="161">
        <v>5716.5</v>
      </c>
      <c r="R337" s="133" t="s">
        <v>72</v>
      </c>
      <c r="W337" s="162">
        <v>44331</v>
      </c>
      <c r="AB337" s="168" t="s">
        <v>1</v>
      </c>
      <c r="AD337" s="163" t="str">
        <f t="shared" si="119"/>
        <v>202105150150000200000000000000041322000000000000000413228000000000000000000000CALBI Franco                  000000000571650000000000000000000000000000000000000000000000000000000000000000000000000000000000000000000000000000000000PES00000000000000000000000000020210515</v>
      </c>
      <c r="AE337" s="164" t="str">
        <f t="shared" si="120"/>
        <v>0150000200000000000000041322Exento</v>
      </c>
      <c r="AF337" s="170">
        <v>328</v>
      </c>
      <c r="AG337" s="141" t="str">
        <f t="shared" si="121"/>
        <v>20210515</v>
      </c>
      <c r="AH337" s="141" t="str">
        <f t="shared" si="122"/>
        <v>015</v>
      </c>
      <c r="AI337" s="141" t="str">
        <f t="shared" si="123"/>
        <v>00002</v>
      </c>
      <c r="AJ337" s="141" t="str">
        <f t="shared" si="124"/>
        <v>00000000000000041322</v>
      </c>
      <c r="AK337" s="141" t="str">
        <f t="shared" si="125"/>
        <v>00000000000000041322</v>
      </c>
      <c r="AL337" s="165" t="str">
        <f t="shared" si="126"/>
        <v>80</v>
      </c>
      <c r="AM337" s="141" t="str">
        <f t="shared" si="127"/>
        <v>00000000000000000000</v>
      </c>
      <c r="AN337" s="143" t="str">
        <f t="shared" si="128"/>
        <v xml:space="preserve">CALBI Franco                  </v>
      </c>
      <c r="AO337" s="141" t="str">
        <f t="shared" si="129"/>
        <v>000000000571650</v>
      </c>
      <c r="AP337" s="141" t="str">
        <f t="shared" si="129"/>
        <v>000000000000000</v>
      </c>
      <c r="AQ337" s="141" t="str">
        <f t="shared" si="129"/>
        <v>000000000000000</v>
      </c>
      <c r="AR337" s="141" t="str">
        <f t="shared" si="129"/>
        <v>000000000000000</v>
      </c>
      <c r="AS337" s="141" t="str">
        <f t="shared" si="130"/>
        <v>000000000000000</v>
      </c>
      <c r="AT337" s="141" t="str">
        <f t="shared" si="130"/>
        <v>000000000000000</v>
      </c>
      <c r="AU337" s="141" t="str">
        <f t="shared" si="130"/>
        <v>000000000000000</v>
      </c>
      <c r="AV337" s="141" t="str">
        <f t="shared" si="130"/>
        <v>000000000000000</v>
      </c>
      <c r="AW337" s="165" t="str">
        <f t="shared" si="118"/>
        <v>PES</v>
      </c>
      <c r="AX337" s="141" t="str">
        <f t="shared" si="131"/>
        <v>0000000000</v>
      </c>
      <c r="AY337" s="142">
        <f t="shared" si="132"/>
        <v>0</v>
      </c>
      <c r="AZ337" s="142">
        <f t="shared" si="132"/>
        <v>0</v>
      </c>
      <c r="BA337" s="141" t="str">
        <f t="shared" si="133"/>
        <v>000000000000000</v>
      </c>
      <c r="BB337" s="141" t="str">
        <f t="shared" si="134"/>
        <v>20210515</v>
      </c>
      <c r="BE337" s="141" t="str">
        <f t="shared" si="135"/>
        <v>000000000000000</v>
      </c>
      <c r="BF337" s="144" t="str">
        <f t="shared" si="135"/>
        <v>000000000000000</v>
      </c>
      <c r="BG337" s="80" t="str">
        <f t="shared" si="136"/>
        <v>0002</v>
      </c>
      <c r="BH337" t="str">
        <f t="shared" si="137"/>
        <v>000000000000000</v>
      </c>
      <c r="BI337" s="170">
        <v>328</v>
      </c>
      <c r="BJ337" s="156">
        <v>100140662</v>
      </c>
      <c r="BK337" s="156">
        <v>200041322</v>
      </c>
      <c r="BL337" s="156" t="s">
        <v>383</v>
      </c>
      <c r="BM337" s="161">
        <v>5716.5</v>
      </c>
      <c r="BN337" s="157">
        <v>44331</v>
      </c>
      <c r="BO337" s="156">
        <v>53210682</v>
      </c>
      <c r="BQ337">
        <f t="shared" si="138"/>
        <v>41322</v>
      </c>
    </row>
    <row r="338" spans="1:69">
      <c r="A338" s="181">
        <v>329</v>
      </c>
      <c r="B338" s="162">
        <v>44331</v>
      </c>
      <c r="C338" s="130">
        <v>15</v>
      </c>
      <c r="D338" s="131">
        <v>2</v>
      </c>
      <c r="E338">
        <v>41323</v>
      </c>
      <c r="F338">
        <v>41323</v>
      </c>
      <c r="G338" s="133">
        <v>80</v>
      </c>
      <c r="I338" s="169" t="s">
        <v>384</v>
      </c>
      <c r="J338" s="161">
        <v>5500</v>
      </c>
      <c r="R338" s="133" t="s">
        <v>72</v>
      </c>
      <c r="W338" s="162">
        <v>44331</v>
      </c>
      <c r="AB338" s="168" t="s">
        <v>1</v>
      </c>
      <c r="AD338" s="163" t="str">
        <f t="shared" si="119"/>
        <v>202105150150000200000000000000041323000000000000000413238000000000000000000000SOTOMAYOR DI ZINNO Daira      000000000550000000000000000000000000000000000000000000000000000000000000000000000000000000000000000000000000000000000000PES00000000000000000000000000020210515</v>
      </c>
      <c r="AE338" s="164" t="str">
        <f t="shared" si="120"/>
        <v>0150000200000000000000041323Exento</v>
      </c>
      <c r="AF338" s="170">
        <v>329</v>
      </c>
      <c r="AG338" s="141" t="str">
        <f t="shared" si="121"/>
        <v>20210515</v>
      </c>
      <c r="AH338" s="141" t="str">
        <f t="shared" si="122"/>
        <v>015</v>
      </c>
      <c r="AI338" s="141" t="str">
        <f t="shared" si="123"/>
        <v>00002</v>
      </c>
      <c r="AJ338" s="141" t="str">
        <f t="shared" si="124"/>
        <v>00000000000000041323</v>
      </c>
      <c r="AK338" s="141" t="str">
        <f t="shared" si="125"/>
        <v>00000000000000041323</v>
      </c>
      <c r="AL338" s="165" t="str">
        <f t="shared" si="126"/>
        <v>80</v>
      </c>
      <c r="AM338" s="141" t="str">
        <f t="shared" si="127"/>
        <v>00000000000000000000</v>
      </c>
      <c r="AN338" s="143" t="str">
        <f t="shared" si="128"/>
        <v xml:space="preserve">SOTOMAYOR DI ZINNO Daira      </v>
      </c>
      <c r="AO338" s="141" t="str">
        <f t="shared" si="129"/>
        <v>000000000550000</v>
      </c>
      <c r="AP338" s="141" t="str">
        <f t="shared" si="129"/>
        <v>000000000000000</v>
      </c>
      <c r="AQ338" s="141" t="str">
        <f t="shared" si="129"/>
        <v>000000000000000</v>
      </c>
      <c r="AR338" s="141" t="str">
        <f t="shared" si="129"/>
        <v>000000000000000</v>
      </c>
      <c r="AS338" s="141" t="str">
        <f t="shared" si="130"/>
        <v>000000000000000</v>
      </c>
      <c r="AT338" s="141" t="str">
        <f t="shared" si="130"/>
        <v>000000000000000</v>
      </c>
      <c r="AU338" s="141" t="str">
        <f t="shared" si="130"/>
        <v>000000000000000</v>
      </c>
      <c r="AV338" s="141" t="str">
        <f t="shared" si="130"/>
        <v>000000000000000</v>
      </c>
      <c r="AW338" s="165" t="str">
        <f t="shared" si="118"/>
        <v>PES</v>
      </c>
      <c r="AX338" s="141" t="str">
        <f t="shared" si="131"/>
        <v>0000000000</v>
      </c>
      <c r="AY338" s="142">
        <f t="shared" si="132"/>
        <v>0</v>
      </c>
      <c r="AZ338" s="142">
        <f t="shared" si="132"/>
        <v>0</v>
      </c>
      <c r="BA338" s="141" t="str">
        <f t="shared" si="133"/>
        <v>000000000000000</v>
      </c>
      <c r="BB338" s="141" t="str">
        <f t="shared" si="134"/>
        <v>20210515</v>
      </c>
      <c r="BE338" s="141" t="str">
        <f t="shared" si="135"/>
        <v>000000000000000</v>
      </c>
      <c r="BF338" s="144" t="str">
        <f t="shared" si="135"/>
        <v>000000000000000</v>
      </c>
      <c r="BG338" s="80" t="str">
        <f t="shared" si="136"/>
        <v>0002</v>
      </c>
      <c r="BH338" t="str">
        <f t="shared" si="137"/>
        <v>000000000000000</v>
      </c>
      <c r="BI338" s="170">
        <v>329</v>
      </c>
      <c r="BJ338" s="156">
        <v>100140185</v>
      </c>
      <c r="BK338" s="156">
        <v>200041323</v>
      </c>
      <c r="BL338" s="156" t="s">
        <v>384</v>
      </c>
      <c r="BM338" s="161">
        <v>5500</v>
      </c>
      <c r="BN338" s="157">
        <v>44331</v>
      </c>
      <c r="BO338" s="156">
        <v>50149480</v>
      </c>
      <c r="BQ338">
        <f t="shared" si="138"/>
        <v>41323</v>
      </c>
    </row>
    <row r="339" spans="1:69">
      <c r="A339" s="182">
        <v>330</v>
      </c>
      <c r="B339" s="162">
        <v>44331</v>
      </c>
      <c r="C339" s="130">
        <v>15</v>
      </c>
      <c r="D339" s="131">
        <v>2</v>
      </c>
      <c r="E339">
        <v>41324</v>
      </c>
      <c r="F339">
        <v>41324</v>
      </c>
      <c r="G339" s="133">
        <v>80</v>
      </c>
      <c r="I339" s="169" t="s">
        <v>281</v>
      </c>
      <c r="J339" s="161">
        <v>4900</v>
      </c>
      <c r="R339" s="133" t="s">
        <v>72</v>
      </c>
      <c r="W339" s="162">
        <v>44331</v>
      </c>
      <c r="AB339" s="168" t="s">
        <v>1</v>
      </c>
      <c r="AD339" s="163" t="str">
        <f t="shared" si="119"/>
        <v>202105150150000200000000000000041324000000000000000413248000000000000000000000FUENTES SOLIZ CELESTE         000000000490000000000000000000000000000000000000000000000000000000000000000000000000000000000000000000000000000000000000PES00000000000000000000000000020210515</v>
      </c>
      <c r="AE339" s="164" t="str">
        <f t="shared" si="120"/>
        <v>0150000200000000000000041324Exento</v>
      </c>
      <c r="AF339" s="170">
        <v>330</v>
      </c>
      <c r="AG339" s="141" t="str">
        <f t="shared" si="121"/>
        <v>20210515</v>
      </c>
      <c r="AH339" s="141" t="str">
        <f t="shared" si="122"/>
        <v>015</v>
      </c>
      <c r="AI339" s="141" t="str">
        <f t="shared" si="123"/>
        <v>00002</v>
      </c>
      <c r="AJ339" s="141" t="str">
        <f t="shared" si="124"/>
        <v>00000000000000041324</v>
      </c>
      <c r="AK339" s="141" t="str">
        <f t="shared" si="125"/>
        <v>00000000000000041324</v>
      </c>
      <c r="AL339" s="165" t="str">
        <f t="shared" si="126"/>
        <v>80</v>
      </c>
      <c r="AM339" s="141" t="str">
        <f t="shared" si="127"/>
        <v>00000000000000000000</v>
      </c>
      <c r="AN339" s="143" t="str">
        <f t="shared" si="128"/>
        <v xml:space="preserve">FUENTES SOLIZ CELESTE         </v>
      </c>
      <c r="AO339" s="141" t="str">
        <f t="shared" si="129"/>
        <v>000000000490000</v>
      </c>
      <c r="AP339" s="141" t="str">
        <f t="shared" si="129"/>
        <v>000000000000000</v>
      </c>
      <c r="AQ339" s="141" t="str">
        <f t="shared" si="129"/>
        <v>000000000000000</v>
      </c>
      <c r="AR339" s="141" t="str">
        <f t="shared" si="129"/>
        <v>000000000000000</v>
      </c>
      <c r="AS339" s="141" t="str">
        <f t="shared" si="130"/>
        <v>000000000000000</v>
      </c>
      <c r="AT339" s="141" t="str">
        <f t="shared" si="130"/>
        <v>000000000000000</v>
      </c>
      <c r="AU339" s="141" t="str">
        <f t="shared" si="130"/>
        <v>000000000000000</v>
      </c>
      <c r="AV339" s="141" t="str">
        <f t="shared" si="130"/>
        <v>000000000000000</v>
      </c>
      <c r="AW339" s="165" t="str">
        <f t="shared" si="118"/>
        <v>PES</v>
      </c>
      <c r="AX339" s="141" t="str">
        <f t="shared" si="131"/>
        <v>0000000000</v>
      </c>
      <c r="AY339" s="142">
        <f t="shared" si="132"/>
        <v>0</v>
      </c>
      <c r="AZ339" s="142">
        <f t="shared" si="132"/>
        <v>0</v>
      </c>
      <c r="BA339" s="141" t="str">
        <f t="shared" si="133"/>
        <v>000000000000000</v>
      </c>
      <c r="BB339" s="141" t="str">
        <f t="shared" si="134"/>
        <v>20210515</v>
      </c>
      <c r="BE339" s="141" t="str">
        <f t="shared" si="135"/>
        <v>000000000000000</v>
      </c>
      <c r="BF339" s="144" t="str">
        <f t="shared" si="135"/>
        <v>000000000000000</v>
      </c>
      <c r="BG339" s="80" t="str">
        <f t="shared" si="136"/>
        <v>0002</v>
      </c>
      <c r="BH339" t="str">
        <f t="shared" si="137"/>
        <v>000000000000000</v>
      </c>
      <c r="BI339" s="170">
        <v>330</v>
      </c>
      <c r="BJ339" s="156">
        <v>100140549</v>
      </c>
      <c r="BK339" s="156">
        <v>200041324</v>
      </c>
      <c r="BL339" s="156" t="s">
        <v>281</v>
      </c>
      <c r="BM339" s="161">
        <v>4900</v>
      </c>
      <c r="BN339" s="157">
        <v>44331</v>
      </c>
      <c r="BO339" s="156">
        <v>95581047</v>
      </c>
      <c r="BQ339">
        <f t="shared" si="138"/>
        <v>41324</v>
      </c>
    </row>
    <row r="340" spans="1:69">
      <c r="A340" s="181">
        <v>331</v>
      </c>
      <c r="B340" s="162">
        <v>44331</v>
      </c>
      <c r="C340" s="130">
        <v>15</v>
      </c>
      <c r="D340" s="131">
        <v>2</v>
      </c>
      <c r="E340">
        <v>41325</v>
      </c>
      <c r="F340">
        <v>41325</v>
      </c>
      <c r="G340" s="133">
        <v>80</v>
      </c>
      <c r="I340" s="169" t="s">
        <v>384</v>
      </c>
      <c r="J340" s="161">
        <v>5500</v>
      </c>
      <c r="R340" s="133" t="s">
        <v>72</v>
      </c>
      <c r="W340" s="162">
        <v>44331</v>
      </c>
      <c r="AB340" s="168" t="s">
        <v>1</v>
      </c>
      <c r="AD340" s="163" t="str">
        <f t="shared" si="119"/>
        <v>202105150150000200000000000000041325000000000000000413258000000000000000000000SOTOMAYOR DI ZINNO Daira      000000000550000000000000000000000000000000000000000000000000000000000000000000000000000000000000000000000000000000000000PES00000000000000000000000000020210515</v>
      </c>
      <c r="AE340" s="164" t="str">
        <f t="shared" si="120"/>
        <v>0150000200000000000000041325Exento</v>
      </c>
      <c r="AF340" s="170">
        <v>331</v>
      </c>
      <c r="AG340" s="141" t="str">
        <f t="shared" si="121"/>
        <v>20210515</v>
      </c>
      <c r="AH340" s="141" t="str">
        <f t="shared" si="122"/>
        <v>015</v>
      </c>
      <c r="AI340" s="141" t="str">
        <f t="shared" si="123"/>
        <v>00002</v>
      </c>
      <c r="AJ340" s="141" t="str">
        <f t="shared" si="124"/>
        <v>00000000000000041325</v>
      </c>
      <c r="AK340" s="141" t="str">
        <f t="shared" si="125"/>
        <v>00000000000000041325</v>
      </c>
      <c r="AL340" s="165" t="str">
        <f t="shared" si="126"/>
        <v>80</v>
      </c>
      <c r="AM340" s="141" t="str">
        <f t="shared" si="127"/>
        <v>00000000000000000000</v>
      </c>
      <c r="AN340" s="143" t="str">
        <f t="shared" si="128"/>
        <v xml:space="preserve">SOTOMAYOR DI ZINNO Daira      </v>
      </c>
      <c r="AO340" s="141" t="str">
        <f t="shared" si="129"/>
        <v>000000000550000</v>
      </c>
      <c r="AP340" s="141" t="str">
        <f t="shared" si="129"/>
        <v>000000000000000</v>
      </c>
      <c r="AQ340" s="141" t="str">
        <f t="shared" si="129"/>
        <v>000000000000000</v>
      </c>
      <c r="AR340" s="141" t="str">
        <f t="shared" si="129"/>
        <v>000000000000000</v>
      </c>
      <c r="AS340" s="141" t="str">
        <f t="shared" si="130"/>
        <v>000000000000000</v>
      </c>
      <c r="AT340" s="141" t="str">
        <f t="shared" si="130"/>
        <v>000000000000000</v>
      </c>
      <c r="AU340" s="141" t="str">
        <f t="shared" si="130"/>
        <v>000000000000000</v>
      </c>
      <c r="AV340" s="141" t="str">
        <f t="shared" si="130"/>
        <v>000000000000000</v>
      </c>
      <c r="AW340" s="165" t="str">
        <f t="shared" si="118"/>
        <v>PES</v>
      </c>
      <c r="AX340" s="141" t="str">
        <f t="shared" si="131"/>
        <v>0000000000</v>
      </c>
      <c r="AY340" s="142">
        <f t="shared" si="132"/>
        <v>0</v>
      </c>
      <c r="AZ340" s="142">
        <f t="shared" si="132"/>
        <v>0</v>
      </c>
      <c r="BA340" s="141" t="str">
        <f t="shared" si="133"/>
        <v>000000000000000</v>
      </c>
      <c r="BB340" s="141" t="str">
        <f t="shared" si="134"/>
        <v>20210515</v>
      </c>
      <c r="BE340" s="141" t="str">
        <f t="shared" si="135"/>
        <v>000000000000000</v>
      </c>
      <c r="BF340" s="144" t="str">
        <f t="shared" si="135"/>
        <v>000000000000000</v>
      </c>
      <c r="BG340" s="80" t="str">
        <f t="shared" si="136"/>
        <v>0002</v>
      </c>
      <c r="BH340" t="str">
        <f t="shared" si="137"/>
        <v>000000000000000</v>
      </c>
      <c r="BI340" s="170">
        <v>331</v>
      </c>
      <c r="BJ340" s="156">
        <v>100140824</v>
      </c>
      <c r="BK340" s="156">
        <v>200041325</v>
      </c>
      <c r="BL340" s="156" t="s">
        <v>384</v>
      </c>
      <c r="BM340" s="161">
        <v>5500</v>
      </c>
      <c r="BN340" s="157">
        <v>44331</v>
      </c>
      <c r="BO340" s="156">
        <v>50149480</v>
      </c>
      <c r="BQ340">
        <f t="shared" si="138"/>
        <v>41325</v>
      </c>
    </row>
    <row r="341" spans="1:69">
      <c r="A341" s="182">
        <v>332</v>
      </c>
      <c r="B341" s="162">
        <v>44331</v>
      </c>
      <c r="C341" s="130">
        <v>15</v>
      </c>
      <c r="D341" s="131">
        <v>2</v>
      </c>
      <c r="E341">
        <v>41326</v>
      </c>
      <c r="F341">
        <v>41326</v>
      </c>
      <c r="G341" s="133">
        <v>80</v>
      </c>
      <c r="I341" s="169" t="s">
        <v>385</v>
      </c>
      <c r="J341" s="161">
        <v>6150</v>
      </c>
      <c r="R341" s="133" t="s">
        <v>72</v>
      </c>
      <c r="W341" s="162">
        <v>44331</v>
      </c>
      <c r="AB341" s="168" t="s">
        <v>1</v>
      </c>
      <c r="AD341" s="163" t="str">
        <f t="shared" si="119"/>
        <v>202105150150000200000000000000041326000000000000000413268000000000000000000000SALAZAR Julieta               000000000615000000000000000000000000000000000000000000000000000000000000000000000000000000000000000000000000000000000000PES00000000000000000000000000020210515</v>
      </c>
      <c r="AE341" s="164" t="str">
        <f t="shared" si="120"/>
        <v>0150000200000000000000041326Exento</v>
      </c>
      <c r="AF341" s="170">
        <v>332</v>
      </c>
      <c r="AG341" s="141" t="str">
        <f t="shared" si="121"/>
        <v>20210515</v>
      </c>
      <c r="AH341" s="141" t="str">
        <f t="shared" si="122"/>
        <v>015</v>
      </c>
      <c r="AI341" s="141" t="str">
        <f t="shared" si="123"/>
        <v>00002</v>
      </c>
      <c r="AJ341" s="141" t="str">
        <f t="shared" si="124"/>
        <v>00000000000000041326</v>
      </c>
      <c r="AK341" s="141" t="str">
        <f t="shared" si="125"/>
        <v>00000000000000041326</v>
      </c>
      <c r="AL341" s="165" t="str">
        <f t="shared" si="126"/>
        <v>80</v>
      </c>
      <c r="AM341" s="141" t="str">
        <f t="shared" si="127"/>
        <v>00000000000000000000</v>
      </c>
      <c r="AN341" s="143" t="str">
        <f t="shared" si="128"/>
        <v xml:space="preserve">SALAZAR Julieta               </v>
      </c>
      <c r="AO341" s="141" t="str">
        <f t="shared" si="129"/>
        <v>000000000615000</v>
      </c>
      <c r="AP341" s="141" t="str">
        <f t="shared" si="129"/>
        <v>000000000000000</v>
      </c>
      <c r="AQ341" s="141" t="str">
        <f t="shared" si="129"/>
        <v>000000000000000</v>
      </c>
      <c r="AR341" s="141" t="str">
        <f t="shared" si="129"/>
        <v>000000000000000</v>
      </c>
      <c r="AS341" s="141" t="str">
        <f t="shared" si="130"/>
        <v>000000000000000</v>
      </c>
      <c r="AT341" s="141" t="str">
        <f t="shared" si="130"/>
        <v>000000000000000</v>
      </c>
      <c r="AU341" s="141" t="str">
        <f t="shared" si="130"/>
        <v>000000000000000</v>
      </c>
      <c r="AV341" s="141" t="str">
        <f t="shared" si="130"/>
        <v>000000000000000</v>
      </c>
      <c r="AW341" s="165" t="str">
        <f t="shared" si="118"/>
        <v>PES</v>
      </c>
      <c r="AX341" s="141" t="str">
        <f t="shared" si="131"/>
        <v>0000000000</v>
      </c>
      <c r="AY341" s="142">
        <f t="shared" si="132"/>
        <v>0</v>
      </c>
      <c r="AZ341" s="142">
        <f t="shared" si="132"/>
        <v>0</v>
      </c>
      <c r="BA341" s="141" t="str">
        <f t="shared" si="133"/>
        <v>000000000000000</v>
      </c>
      <c r="BB341" s="141" t="str">
        <f t="shared" si="134"/>
        <v>20210515</v>
      </c>
      <c r="BE341" s="141" t="str">
        <f t="shared" si="135"/>
        <v>000000000000000</v>
      </c>
      <c r="BF341" s="144" t="str">
        <f t="shared" si="135"/>
        <v>000000000000000</v>
      </c>
      <c r="BG341" s="80" t="str">
        <f t="shared" si="136"/>
        <v>0002</v>
      </c>
      <c r="BH341" t="str">
        <f t="shared" si="137"/>
        <v>000000000000000</v>
      </c>
      <c r="BI341" s="170">
        <v>332</v>
      </c>
      <c r="BJ341" s="156">
        <v>100140320</v>
      </c>
      <c r="BK341" s="156">
        <v>200041326</v>
      </c>
      <c r="BL341" s="156" t="s">
        <v>385</v>
      </c>
      <c r="BM341" s="161">
        <v>6150</v>
      </c>
      <c r="BN341" s="157">
        <v>44331</v>
      </c>
      <c r="BO341" s="156">
        <v>49423169</v>
      </c>
      <c r="BQ341">
        <f t="shared" si="138"/>
        <v>41326</v>
      </c>
    </row>
    <row r="342" spans="1:69">
      <c r="A342" s="181">
        <v>333</v>
      </c>
      <c r="B342" s="162">
        <v>44331</v>
      </c>
      <c r="C342" s="130">
        <v>15</v>
      </c>
      <c r="D342" s="131">
        <v>2</v>
      </c>
      <c r="E342">
        <v>41327</v>
      </c>
      <c r="F342">
        <v>41327</v>
      </c>
      <c r="G342" s="133">
        <v>80</v>
      </c>
      <c r="I342" s="169" t="s">
        <v>386</v>
      </c>
      <c r="J342" s="161">
        <v>6500</v>
      </c>
      <c r="R342" s="133" t="s">
        <v>72</v>
      </c>
      <c r="W342" s="162">
        <v>44331</v>
      </c>
      <c r="AB342" s="168" t="s">
        <v>1</v>
      </c>
      <c r="AD342" s="163" t="str">
        <f t="shared" si="119"/>
        <v>202105150150000200000000000000041327000000000000000413278000000000000000000000SALAZAR Eva                   000000000650000000000000000000000000000000000000000000000000000000000000000000000000000000000000000000000000000000000000PES00000000000000000000000000020210515</v>
      </c>
      <c r="AE342" s="164" t="str">
        <f t="shared" si="120"/>
        <v>0150000200000000000000041327Exento</v>
      </c>
      <c r="AF342" s="170">
        <v>333</v>
      </c>
      <c r="AG342" s="141" t="str">
        <f t="shared" si="121"/>
        <v>20210515</v>
      </c>
      <c r="AH342" s="141" t="str">
        <f t="shared" si="122"/>
        <v>015</v>
      </c>
      <c r="AI342" s="141" t="str">
        <f t="shared" si="123"/>
        <v>00002</v>
      </c>
      <c r="AJ342" s="141" t="str">
        <f t="shared" si="124"/>
        <v>00000000000000041327</v>
      </c>
      <c r="AK342" s="141" t="str">
        <f t="shared" si="125"/>
        <v>00000000000000041327</v>
      </c>
      <c r="AL342" s="165" t="str">
        <f t="shared" si="126"/>
        <v>80</v>
      </c>
      <c r="AM342" s="141" t="str">
        <f t="shared" si="127"/>
        <v>00000000000000000000</v>
      </c>
      <c r="AN342" s="143" t="str">
        <f t="shared" si="128"/>
        <v xml:space="preserve">SALAZAR Eva                   </v>
      </c>
      <c r="AO342" s="141" t="str">
        <f t="shared" si="129"/>
        <v>000000000650000</v>
      </c>
      <c r="AP342" s="141" t="str">
        <f t="shared" si="129"/>
        <v>000000000000000</v>
      </c>
      <c r="AQ342" s="141" t="str">
        <f t="shared" si="129"/>
        <v>000000000000000</v>
      </c>
      <c r="AR342" s="141" t="str">
        <f t="shared" si="129"/>
        <v>000000000000000</v>
      </c>
      <c r="AS342" s="141" t="str">
        <f t="shared" si="130"/>
        <v>000000000000000</v>
      </c>
      <c r="AT342" s="141" t="str">
        <f t="shared" si="130"/>
        <v>000000000000000</v>
      </c>
      <c r="AU342" s="141" t="str">
        <f t="shared" si="130"/>
        <v>000000000000000</v>
      </c>
      <c r="AV342" s="141" t="str">
        <f t="shared" si="130"/>
        <v>000000000000000</v>
      </c>
      <c r="AW342" s="165" t="str">
        <f t="shared" si="118"/>
        <v>PES</v>
      </c>
      <c r="AX342" s="141" t="str">
        <f t="shared" si="131"/>
        <v>0000000000</v>
      </c>
      <c r="AY342" s="142">
        <f t="shared" si="132"/>
        <v>0</v>
      </c>
      <c r="AZ342" s="142">
        <f t="shared" si="132"/>
        <v>0</v>
      </c>
      <c r="BA342" s="141" t="str">
        <f t="shared" si="133"/>
        <v>000000000000000</v>
      </c>
      <c r="BB342" s="141" t="str">
        <f t="shared" si="134"/>
        <v>20210515</v>
      </c>
      <c r="BE342" s="141" t="str">
        <f t="shared" si="135"/>
        <v>000000000000000</v>
      </c>
      <c r="BF342" s="144" t="str">
        <f t="shared" si="135"/>
        <v>000000000000000</v>
      </c>
      <c r="BG342" s="80" t="str">
        <f t="shared" si="136"/>
        <v>0002</v>
      </c>
      <c r="BH342" t="str">
        <f t="shared" si="137"/>
        <v>000000000000000</v>
      </c>
      <c r="BI342" s="170">
        <v>333</v>
      </c>
      <c r="BJ342" s="156">
        <v>100140416</v>
      </c>
      <c r="BK342" s="156">
        <v>200041327</v>
      </c>
      <c r="BL342" s="156" t="s">
        <v>386</v>
      </c>
      <c r="BM342" s="161">
        <v>6500</v>
      </c>
      <c r="BN342" s="157">
        <v>44331</v>
      </c>
      <c r="BO342" s="156">
        <v>47395790</v>
      </c>
      <c r="BQ342">
        <f t="shared" si="138"/>
        <v>41327</v>
      </c>
    </row>
    <row r="343" spans="1:69">
      <c r="A343" s="182">
        <v>334</v>
      </c>
      <c r="B343" s="162">
        <v>44333</v>
      </c>
      <c r="C343" s="130">
        <v>15</v>
      </c>
      <c r="D343" s="131">
        <v>2</v>
      </c>
      <c r="E343">
        <v>41328</v>
      </c>
      <c r="F343">
        <v>41328</v>
      </c>
      <c r="G343" s="133">
        <v>80</v>
      </c>
      <c r="I343" s="169" t="s">
        <v>387</v>
      </c>
      <c r="J343" s="161">
        <v>5888</v>
      </c>
      <c r="R343" s="133" t="s">
        <v>72</v>
      </c>
      <c r="W343" s="162">
        <v>44333</v>
      </c>
      <c r="AB343" s="168" t="s">
        <v>1</v>
      </c>
      <c r="AD343" s="163" t="str">
        <f t="shared" si="119"/>
        <v>202105170150000200000000000000041328000000000000000413288000000000000000000000SABELLA FERNANDEZ Tais        000000000588800000000000000000000000000000000000000000000000000000000000000000000000000000000000000000000000000000000000PES00000000000000000000000000020210517</v>
      </c>
      <c r="AE343" s="164" t="str">
        <f t="shared" si="120"/>
        <v>0150000200000000000000041328Exento</v>
      </c>
      <c r="AF343" s="170">
        <v>334</v>
      </c>
      <c r="AG343" s="141" t="str">
        <f t="shared" si="121"/>
        <v>20210517</v>
      </c>
      <c r="AH343" s="141" t="str">
        <f t="shared" si="122"/>
        <v>015</v>
      </c>
      <c r="AI343" s="141" t="str">
        <f t="shared" si="123"/>
        <v>00002</v>
      </c>
      <c r="AJ343" s="141" t="str">
        <f t="shared" si="124"/>
        <v>00000000000000041328</v>
      </c>
      <c r="AK343" s="141" t="str">
        <f t="shared" si="125"/>
        <v>00000000000000041328</v>
      </c>
      <c r="AL343" s="165" t="str">
        <f t="shared" si="126"/>
        <v>80</v>
      </c>
      <c r="AM343" s="141" t="str">
        <f t="shared" si="127"/>
        <v>00000000000000000000</v>
      </c>
      <c r="AN343" s="143" t="str">
        <f t="shared" si="128"/>
        <v xml:space="preserve">SABELLA FERNANDEZ Tais        </v>
      </c>
      <c r="AO343" s="141" t="str">
        <f t="shared" si="129"/>
        <v>000000000588800</v>
      </c>
      <c r="AP343" s="141" t="str">
        <f t="shared" si="129"/>
        <v>000000000000000</v>
      </c>
      <c r="AQ343" s="141" t="str">
        <f t="shared" si="129"/>
        <v>000000000000000</v>
      </c>
      <c r="AR343" s="141" t="str">
        <f t="shared" si="129"/>
        <v>000000000000000</v>
      </c>
      <c r="AS343" s="141" t="str">
        <f t="shared" si="130"/>
        <v>000000000000000</v>
      </c>
      <c r="AT343" s="141" t="str">
        <f t="shared" si="130"/>
        <v>000000000000000</v>
      </c>
      <c r="AU343" s="141" t="str">
        <f t="shared" si="130"/>
        <v>000000000000000</v>
      </c>
      <c r="AV343" s="141" t="str">
        <f t="shared" si="130"/>
        <v>000000000000000</v>
      </c>
      <c r="AW343" s="165" t="str">
        <f t="shared" si="118"/>
        <v>PES</v>
      </c>
      <c r="AX343" s="141" t="str">
        <f t="shared" si="131"/>
        <v>0000000000</v>
      </c>
      <c r="AY343" s="142">
        <f t="shared" si="132"/>
        <v>0</v>
      </c>
      <c r="AZ343" s="142">
        <f t="shared" si="132"/>
        <v>0</v>
      </c>
      <c r="BA343" s="141" t="str">
        <f t="shared" si="133"/>
        <v>000000000000000</v>
      </c>
      <c r="BB343" s="141" t="str">
        <f t="shared" si="134"/>
        <v>20210517</v>
      </c>
      <c r="BE343" s="141" t="str">
        <f t="shared" si="135"/>
        <v>000000000000000</v>
      </c>
      <c r="BF343" s="144" t="str">
        <f t="shared" si="135"/>
        <v>000000000000000</v>
      </c>
      <c r="BG343" s="80" t="str">
        <f t="shared" si="136"/>
        <v>0002</v>
      </c>
      <c r="BH343" t="str">
        <f t="shared" si="137"/>
        <v>000000000000000</v>
      </c>
      <c r="BI343" s="170">
        <v>334</v>
      </c>
      <c r="BJ343" s="156">
        <v>100139497</v>
      </c>
      <c r="BK343" s="156">
        <v>200041328</v>
      </c>
      <c r="BL343" s="156" t="s">
        <v>387</v>
      </c>
      <c r="BM343" s="161">
        <v>5888</v>
      </c>
      <c r="BN343" s="157">
        <v>44333</v>
      </c>
      <c r="BO343" s="156">
        <v>54453812</v>
      </c>
      <c r="BQ343">
        <f t="shared" si="138"/>
        <v>41328</v>
      </c>
    </row>
    <row r="344" spans="1:69">
      <c r="A344" s="181">
        <v>335</v>
      </c>
      <c r="B344" s="162">
        <v>44333</v>
      </c>
      <c r="C344" s="130">
        <v>15</v>
      </c>
      <c r="D344" s="131">
        <v>2</v>
      </c>
      <c r="E344">
        <v>41329</v>
      </c>
      <c r="F344">
        <v>41329</v>
      </c>
      <c r="G344" s="133">
        <v>80</v>
      </c>
      <c r="I344" s="169" t="s">
        <v>388</v>
      </c>
      <c r="J344" s="161">
        <v>5888</v>
      </c>
      <c r="R344" s="133" t="s">
        <v>72</v>
      </c>
      <c r="W344" s="162">
        <v>44333</v>
      </c>
      <c r="AB344" s="168" t="s">
        <v>1</v>
      </c>
      <c r="AD344" s="163" t="str">
        <f t="shared" si="119"/>
        <v>202105170150000200000000000000041329000000000000000413298000000000000000000000SABELLA FERNANDEZ Lia Valentin000000000588800000000000000000000000000000000000000000000000000000000000000000000000000000000000000000000000000000000000PES00000000000000000000000000020210517</v>
      </c>
      <c r="AE344" s="164" t="str">
        <f t="shared" si="120"/>
        <v>0150000200000000000000041329Exento</v>
      </c>
      <c r="AF344" s="170">
        <v>335</v>
      </c>
      <c r="AG344" s="141" t="str">
        <f t="shared" si="121"/>
        <v>20210517</v>
      </c>
      <c r="AH344" s="141" t="str">
        <f t="shared" si="122"/>
        <v>015</v>
      </c>
      <c r="AI344" s="141" t="str">
        <f t="shared" si="123"/>
        <v>00002</v>
      </c>
      <c r="AJ344" s="141" t="str">
        <f t="shared" si="124"/>
        <v>00000000000000041329</v>
      </c>
      <c r="AK344" s="141" t="str">
        <f t="shared" si="125"/>
        <v>00000000000000041329</v>
      </c>
      <c r="AL344" s="165" t="str">
        <f t="shared" si="126"/>
        <v>80</v>
      </c>
      <c r="AM344" s="141" t="str">
        <f t="shared" si="127"/>
        <v>00000000000000000000</v>
      </c>
      <c r="AN344" s="143" t="str">
        <f t="shared" si="128"/>
        <v>SABELLA FERNANDEZ Lia Valentin</v>
      </c>
      <c r="AO344" s="141" t="str">
        <f t="shared" si="129"/>
        <v>000000000588800</v>
      </c>
      <c r="AP344" s="141" t="str">
        <f t="shared" si="129"/>
        <v>000000000000000</v>
      </c>
      <c r="AQ344" s="141" t="str">
        <f t="shared" si="129"/>
        <v>000000000000000</v>
      </c>
      <c r="AR344" s="141" t="str">
        <f t="shared" si="129"/>
        <v>000000000000000</v>
      </c>
      <c r="AS344" s="141" t="str">
        <f t="shared" si="130"/>
        <v>000000000000000</v>
      </c>
      <c r="AT344" s="141" t="str">
        <f t="shared" si="130"/>
        <v>000000000000000</v>
      </c>
      <c r="AU344" s="141" t="str">
        <f t="shared" si="130"/>
        <v>000000000000000</v>
      </c>
      <c r="AV344" s="141" t="str">
        <f t="shared" si="130"/>
        <v>000000000000000</v>
      </c>
      <c r="AW344" s="165" t="str">
        <f t="shared" si="118"/>
        <v>PES</v>
      </c>
      <c r="AX344" s="141" t="str">
        <f t="shared" si="131"/>
        <v>0000000000</v>
      </c>
      <c r="AY344" s="142">
        <f t="shared" si="132"/>
        <v>0</v>
      </c>
      <c r="AZ344" s="142">
        <f t="shared" si="132"/>
        <v>0</v>
      </c>
      <c r="BA344" s="141" t="str">
        <f t="shared" si="133"/>
        <v>000000000000000</v>
      </c>
      <c r="BB344" s="141" t="str">
        <f t="shared" si="134"/>
        <v>20210517</v>
      </c>
      <c r="BE344" s="141" t="str">
        <f t="shared" si="135"/>
        <v>000000000000000</v>
      </c>
      <c r="BF344" s="144" t="str">
        <f t="shared" si="135"/>
        <v>000000000000000</v>
      </c>
      <c r="BG344" s="80" t="str">
        <f t="shared" si="136"/>
        <v>0002</v>
      </c>
      <c r="BH344" t="str">
        <f t="shared" si="137"/>
        <v>000000000000000</v>
      </c>
      <c r="BI344" s="170">
        <v>335</v>
      </c>
      <c r="BJ344" s="156">
        <v>100139547</v>
      </c>
      <c r="BK344" s="156">
        <v>200041329</v>
      </c>
      <c r="BL344" s="156" t="s">
        <v>388</v>
      </c>
      <c r="BM344" s="161">
        <v>5888</v>
      </c>
      <c r="BN344" s="157">
        <v>44333</v>
      </c>
      <c r="BO344" s="156">
        <v>53578812</v>
      </c>
      <c r="BQ344">
        <f t="shared" si="138"/>
        <v>41329</v>
      </c>
    </row>
    <row r="345" spans="1:69">
      <c r="A345" s="182">
        <v>336</v>
      </c>
      <c r="B345" s="162">
        <v>44333</v>
      </c>
      <c r="C345" s="130">
        <v>15</v>
      </c>
      <c r="D345" s="131">
        <v>2</v>
      </c>
      <c r="E345">
        <v>41330</v>
      </c>
      <c r="F345">
        <v>41330</v>
      </c>
      <c r="G345" s="133">
        <v>80</v>
      </c>
      <c r="I345" s="169" t="s">
        <v>389</v>
      </c>
      <c r="J345" s="161">
        <v>6150</v>
      </c>
      <c r="R345" s="133" t="s">
        <v>72</v>
      </c>
      <c r="W345" s="162">
        <v>44333</v>
      </c>
      <c r="AB345" s="168" t="s">
        <v>1</v>
      </c>
      <c r="AD345" s="163" t="str">
        <f t="shared" si="119"/>
        <v>202105170150000200000000000000041330000000000000000413308000000000000000000000PIQUE ROMANO Geraldine        000000000615000000000000000000000000000000000000000000000000000000000000000000000000000000000000000000000000000000000000PES00000000000000000000000000020210517</v>
      </c>
      <c r="AE345" s="164" t="str">
        <f t="shared" si="120"/>
        <v>0150000200000000000000041330Exento</v>
      </c>
      <c r="AF345" s="170">
        <v>336</v>
      </c>
      <c r="AG345" s="141" t="str">
        <f t="shared" si="121"/>
        <v>20210517</v>
      </c>
      <c r="AH345" s="141" t="str">
        <f t="shared" si="122"/>
        <v>015</v>
      </c>
      <c r="AI345" s="141" t="str">
        <f t="shared" si="123"/>
        <v>00002</v>
      </c>
      <c r="AJ345" s="141" t="str">
        <f t="shared" si="124"/>
        <v>00000000000000041330</v>
      </c>
      <c r="AK345" s="141" t="str">
        <f t="shared" si="125"/>
        <v>00000000000000041330</v>
      </c>
      <c r="AL345" s="165" t="str">
        <f t="shared" si="126"/>
        <v>80</v>
      </c>
      <c r="AM345" s="141" t="str">
        <f t="shared" si="127"/>
        <v>00000000000000000000</v>
      </c>
      <c r="AN345" s="143" t="str">
        <f t="shared" si="128"/>
        <v xml:space="preserve">PIQUE ROMANO Geraldine        </v>
      </c>
      <c r="AO345" s="141" t="str">
        <f t="shared" si="129"/>
        <v>000000000615000</v>
      </c>
      <c r="AP345" s="141" t="str">
        <f t="shared" si="129"/>
        <v>000000000000000</v>
      </c>
      <c r="AQ345" s="141" t="str">
        <f t="shared" si="129"/>
        <v>000000000000000</v>
      </c>
      <c r="AR345" s="141" t="str">
        <f t="shared" si="129"/>
        <v>000000000000000</v>
      </c>
      <c r="AS345" s="141" t="str">
        <f t="shared" si="130"/>
        <v>000000000000000</v>
      </c>
      <c r="AT345" s="141" t="str">
        <f t="shared" si="130"/>
        <v>000000000000000</v>
      </c>
      <c r="AU345" s="141" t="str">
        <f t="shared" si="130"/>
        <v>000000000000000</v>
      </c>
      <c r="AV345" s="141" t="str">
        <f t="shared" si="130"/>
        <v>000000000000000</v>
      </c>
      <c r="AW345" s="165" t="str">
        <f t="shared" si="118"/>
        <v>PES</v>
      </c>
      <c r="AX345" s="141" t="str">
        <f t="shared" si="131"/>
        <v>0000000000</v>
      </c>
      <c r="AY345" s="142">
        <f t="shared" si="132"/>
        <v>0</v>
      </c>
      <c r="AZ345" s="142">
        <f t="shared" si="132"/>
        <v>0</v>
      </c>
      <c r="BA345" s="141" t="str">
        <f t="shared" si="133"/>
        <v>000000000000000</v>
      </c>
      <c r="BB345" s="141" t="str">
        <f t="shared" si="134"/>
        <v>20210517</v>
      </c>
      <c r="BE345" s="141" t="str">
        <f t="shared" si="135"/>
        <v>000000000000000</v>
      </c>
      <c r="BF345" s="144" t="str">
        <f t="shared" si="135"/>
        <v>000000000000000</v>
      </c>
      <c r="BG345" s="80" t="str">
        <f t="shared" si="136"/>
        <v>0002</v>
      </c>
      <c r="BH345" t="str">
        <f t="shared" si="137"/>
        <v>000000000000000</v>
      </c>
      <c r="BI345" s="170">
        <v>336</v>
      </c>
      <c r="BJ345" s="156">
        <v>100140357</v>
      </c>
      <c r="BK345" s="156">
        <v>200041330</v>
      </c>
      <c r="BL345" s="156" t="s">
        <v>389</v>
      </c>
      <c r="BM345" s="161">
        <v>6150</v>
      </c>
      <c r="BN345" s="157">
        <v>44333</v>
      </c>
      <c r="BO345" s="156">
        <v>48300704</v>
      </c>
      <c r="BQ345">
        <f t="shared" si="138"/>
        <v>41330</v>
      </c>
    </row>
    <row r="346" spans="1:69">
      <c r="A346" s="181">
        <v>337</v>
      </c>
      <c r="B346" s="162">
        <v>44333</v>
      </c>
      <c r="C346" s="130">
        <v>15</v>
      </c>
      <c r="D346" s="131">
        <v>2</v>
      </c>
      <c r="E346">
        <v>41331</v>
      </c>
      <c r="F346">
        <v>41331</v>
      </c>
      <c r="G346" s="133">
        <v>80</v>
      </c>
      <c r="I346" s="169" t="s">
        <v>277</v>
      </c>
      <c r="J346" s="161">
        <v>6353.63</v>
      </c>
      <c r="R346" s="133" t="s">
        <v>72</v>
      </c>
      <c r="W346" s="162">
        <v>44333</v>
      </c>
      <c r="AB346" s="168" t="s">
        <v>1</v>
      </c>
      <c r="AD346" s="163" t="str">
        <f t="shared" si="119"/>
        <v>202105170150000200000000000000041331000000000000000413318000000000000000000000RUIZ Valentino                000000000635363000000000000000000000000000000000000000000000000000000000000000000000000000000000000000000000000000000000PES00000000000000000000000000020210517</v>
      </c>
      <c r="AE346" s="164" t="str">
        <f t="shared" si="120"/>
        <v>0150000200000000000000041331Exento</v>
      </c>
      <c r="AF346" s="170">
        <v>337</v>
      </c>
      <c r="AG346" s="141" t="str">
        <f t="shared" si="121"/>
        <v>20210517</v>
      </c>
      <c r="AH346" s="141" t="str">
        <f t="shared" si="122"/>
        <v>015</v>
      </c>
      <c r="AI346" s="141" t="str">
        <f t="shared" si="123"/>
        <v>00002</v>
      </c>
      <c r="AJ346" s="141" t="str">
        <f t="shared" si="124"/>
        <v>00000000000000041331</v>
      </c>
      <c r="AK346" s="141" t="str">
        <f t="shared" si="125"/>
        <v>00000000000000041331</v>
      </c>
      <c r="AL346" s="165" t="str">
        <f t="shared" si="126"/>
        <v>80</v>
      </c>
      <c r="AM346" s="141" t="str">
        <f t="shared" si="127"/>
        <v>00000000000000000000</v>
      </c>
      <c r="AN346" s="143" t="str">
        <f t="shared" si="128"/>
        <v xml:space="preserve">RUIZ Valentino                </v>
      </c>
      <c r="AO346" s="141" t="str">
        <f t="shared" si="129"/>
        <v>000000000635363</v>
      </c>
      <c r="AP346" s="141" t="str">
        <f t="shared" si="129"/>
        <v>000000000000000</v>
      </c>
      <c r="AQ346" s="141" t="str">
        <f t="shared" si="129"/>
        <v>000000000000000</v>
      </c>
      <c r="AR346" s="141" t="str">
        <f t="shared" si="129"/>
        <v>000000000000000</v>
      </c>
      <c r="AS346" s="141" t="str">
        <f t="shared" si="130"/>
        <v>000000000000000</v>
      </c>
      <c r="AT346" s="141" t="str">
        <f t="shared" si="130"/>
        <v>000000000000000</v>
      </c>
      <c r="AU346" s="141" t="str">
        <f t="shared" si="130"/>
        <v>000000000000000</v>
      </c>
      <c r="AV346" s="141" t="str">
        <f t="shared" si="130"/>
        <v>000000000000000</v>
      </c>
      <c r="AW346" s="165" t="str">
        <f t="shared" si="118"/>
        <v>PES</v>
      </c>
      <c r="AX346" s="141" t="str">
        <f t="shared" si="131"/>
        <v>0000000000</v>
      </c>
      <c r="AY346" s="142">
        <f t="shared" si="132"/>
        <v>0</v>
      </c>
      <c r="AZ346" s="142">
        <f t="shared" si="132"/>
        <v>0</v>
      </c>
      <c r="BA346" s="141" t="str">
        <f t="shared" si="133"/>
        <v>000000000000000</v>
      </c>
      <c r="BB346" s="141" t="str">
        <f t="shared" si="134"/>
        <v>20210517</v>
      </c>
      <c r="BE346" s="141" t="str">
        <f t="shared" si="135"/>
        <v>000000000000000</v>
      </c>
      <c r="BF346" s="144" t="str">
        <f t="shared" si="135"/>
        <v>000000000000000</v>
      </c>
      <c r="BG346" s="80" t="str">
        <f t="shared" si="136"/>
        <v>0002</v>
      </c>
      <c r="BH346" t="str">
        <f t="shared" si="137"/>
        <v>000000000000000</v>
      </c>
      <c r="BI346" s="170">
        <v>337</v>
      </c>
      <c r="BJ346" s="156">
        <v>100134887</v>
      </c>
      <c r="BK346" s="156">
        <v>200041331</v>
      </c>
      <c r="BL346" s="156" t="s">
        <v>277</v>
      </c>
      <c r="BM346" s="161">
        <v>6353.63</v>
      </c>
      <c r="BN346" s="157">
        <v>44333</v>
      </c>
      <c r="BO346" s="156">
        <v>52193127</v>
      </c>
      <c r="BQ346">
        <f t="shared" si="138"/>
        <v>41331</v>
      </c>
    </row>
    <row r="347" spans="1:69">
      <c r="A347" s="182">
        <v>338</v>
      </c>
      <c r="B347" s="162">
        <v>44333</v>
      </c>
      <c r="C347" s="130">
        <v>15</v>
      </c>
      <c r="D347" s="131">
        <v>2</v>
      </c>
      <c r="E347">
        <v>41332</v>
      </c>
      <c r="F347">
        <v>41332</v>
      </c>
      <c r="G347" s="133">
        <v>80</v>
      </c>
      <c r="I347" s="169" t="s">
        <v>277</v>
      </c>
      <c r="J347" s="161">
        <v>6168.58</v>
      </c>
      <c r="R347" s="133" t="s">
        <v>72</v>
      </c>
      <c r="W347" s="162">
        <v>44333</v>
      </c>
      <c r="AB347" s="168" t="s">
        <v>1</v>
      </c>
      <c r="AD347" s="163" t="str">
        <f t="shared" si="119"/>
        <v>202105170150000200000000000000041332000000000000000413328000000000000000000000RUIZ Valentino                000000000616858000000000000000000000000000000000000000000000000000000000000000000000000000000000000000000000000000000000PES00000000000000000000000000020210517</v>
      </c>
      <c r="AE347" s="164" t="str">
        <f t="shared" si="120"/>
        <v>0150000200000000000000041332Exento</v>
      </c>
      <c r="AF347" s="170">
        <v>338</v>
      </c>
      <c r="AG347" s="141" t="str">
        <f t="shared" si="121"/>
        <v>20210517</v>
      </c>
      <c r="AH347" s="141" t="str">
        <f t="shared" si="122"/>
        <v>015</v>
      </c>
      <c r="AI347" s="141" t="str">
        <f t="shared" si="123"/>
        <v>00002</v>
      </c>
      <c r="AJ347" s="141" t="str">
        <f t="shared" si="124"/>
        <v>00000000000000041332</v>
      </c>
      <c r="AK347" s="141" t="str">
        <f t="shared" si="125"/>
        <v>00000000000000041332</v>
      </c>
      <c r="AL347" s="165" t="str">
        <f t="shared" si="126"/>
        <v>80</v>
      </c>
      <c r="AM347" s="141" t="str">
        <f t="shared" si="127"/>
        <v>00000000000000000000</v>
      </c>
      <c r="AN347" s="143" t="str">
        <f t="shared" si="128"/>
        <v xml:space="preserve">RUIZ Valentino                </v>
      </c>
      <c r="AO347" s="141" t="str">
        <f t="shared" si="129"/>
        <v>000000000616858</v>
      </c>
      <c r="AP347" s="141" t="str">
        <f t="shared" si="129"/>
        <v>000000000000000</v>
      </c>
      <c r="AQ347" s="141" t="str">
        <f t="shared" si="129"/>
        <v>000000000000000</v>
      </c>
      <c r="AR347" s="141" t="str">
        <f t="shared" si="129"/>
        <v>000000000000000</v>
      </c>
      <c r="AS347" s="141" t="str">
        <f t="shared" si="130"/>
        <v>000000000000000</v>
      </c>
      <c r="AT347" s="141" t="str">
        <f t="shared" si="130"/>
        <v>000000000000000</v>
      </c>
      <c r="AU347" s="141" t="str">
        <f t="shared" si="130"/>
        <v>000000000000000</v>
      </c>
      <c r="AV347" s="141" t="str">
        <f t="shared" si="130"/>
        <v>000000000000000</v>
      </c>
      <c r="AW347" s="165" t="str">
        <f t="shared" si="118"/>
        <v>PES</v>
      </c>
      <c r="AX347" s="141" t="str">
        <f t="shared" si="131"/>
        <v>0000000000</v>
      </c>
      <c r="AY347" s="142">
        <f t="shared" si="132"/>
        <v>0</v>
      </c>
      <c r="AZ347" s="142">
        <f t="shared" si="132"/>
        <v>0</v>
      </c>
      <c r="BA347" s="141" t="str">
        <f t="shared" si="133"/>
        <v>000000000000000</v>
      </c>
      <c r="BB347" s="141" t="str">
        <f t="shared" si="134"/>
        <v>20210517</v>
      </c>
      <c r="BE347" s="141" t="str">
        <f t="shared" si="135"/>
        <v>000000000000000</v>
      </c>
      <c r="BF347" s="144" t="str">
        <f t="shared" si="135"/>
        <v>000000000000000</v>
      </c>
      <c r="BG347" s="80" t="str">
        <f t="shared" si="136"/>
        <v>0002</v>
      </c>
      <c r="BH347" t="str">
        <f t="shared" si="137"/>
        <v>000000000000000</v>
      </c>
      <c r="BI347" s="170">
        <v>338</v>
      </c>
      <c r="BJ347" s="156">
        <v>100135557</v>
      </c>
      <c r="BK347" s="156">
        <v>200041332</v>
      </c>
      <c r="BL347" s="156" t="s">
        <v>277</v>
      </c>
      <c r="BM347" s="161">
        <v>6168.58</v>
      </c>
      <c r="BN347" s="157">
        <v>44333</v>
      </c>
      <c r="BO347" s="156">
        <v>52193127</v>
      </c>
      <c r="BQ347">
        <f t="shared" si="138"/>
        <v>41332</v>
      </c>
    </row>
    <row r="348" spans="1:69">
      <c r="A348" s="181">
        <v>339</v>
      </c>
      <c r="B348" s="162">
        <v>44333</v>
      </c>
      <c r="C348" s="130">
        <v>15</v>
      </c>
      <c r="D348" s="131">
        <v>2</v>
      </c>
      <c r="E348">
        <v>41333</v>
      </c>
      <c r="F348">
        <v>41333</v>
      </c>
      <c r="G348" s="133">
        <v>80</v>
      </c>
      <c r="I348" s="169" t="s">
        <v>277</v>
      </c>
      <c r="J348" s="161">
        <v>5988.91</v>
      </c>
      <c r="R348" s="133" t="s">
        <v>72</v>
      </c>
      <c r="W348" s="162">
        <v>44333</v>
      </c>
      <c r="AB348" s="168" t="s">
        <v>1</v>
      </c>
      <c r="AD348" s="163" t="str">
        <f t="shared" si="119"/>
        <v>202105170150000200000000000000041333000000000000000413338000000000000000000000RUIZ Valentino                000000000598891000000000000000000000000000000000000000000000000000000000000000000000000000000000000000000000000000000000PES00000000000000000000000000020210517</v>
      </c>
      <c r="AE348" s="164" t="str">
        <f t="shared" si="120"/>
        <v>0150000200000000000000041333Exento</v>
      </c>
      <c r="AF348" s="170">
        <v>339</v>
      </c>
      <c r="AG348" s="141" t="str">
        <f t="shared" si="121"/>
        <v>20210517</v>
      </c>
      <c r="AH348" s="141" t="str">
        <f t="shared" si="122"/>
        <v>015</v>
      </c>
      <c r="AI348" s="141" t="str">
        <f t="shared" si="123"/>
        <v>00002</v>
      </c>
      <c r="AJ348" s="141" t="str">
        <f t="shared" si="124"/>
        <v>00000000000000041333</v>
      </c>
      <c r="AK348" s="141" t="str">
        <f t="shared" si="125"/>
        <v>00000000000000041333</v>
      </c>
      <c r="AL348" s="165" t="str">
        <f t="shared" si="126"/>
        <v>80</v>
      </c>
      <c r="AM348" s="141" t="str">
        <f t="shared" si="127"/>
        <v>00000000000000000000</v>
      </c>
      <c r="AN348" s="143" t="str">
        <f t="shared" si="128"/>
        <v xml:space="preserve">RUIZ Valentino                </v>
      </c>
      <c r="AO348" s="141" t="str">
        <f t="shared" si="129"/>
        <v>000000000598891</v>
      </c>
      <c r="AP348" s="141" t="str">
        <f t="shared" si="129"/>
        <v>000000000000000</v>
      </c>
      <c r="AQ348" s="141" t="str">
        <f t="shared" si="129"/>
        <v>000000000000000</v>
      </c>
      <c r="AR348" s="141" t="str">
        <f t="shared" si="129"/>
        <v>000000000000000</v>
      </c>
      <c r="AS348" s="141" t="str">
        <f t="shared" si="130"/>
        <v>000000000000000</v>
      </c>
      <c r="AT348" s="141" t="str">
        <f t="shared" si="130"/>
        <v>000000000000000</v>
      </c>
      <c r="AU348" s="141" t="str">
        <f t="shared" si="130"/>
        <v>000000000000000</v>
      </c>
      <c r="AV348" s="141" t="str">
        <f t="shared" si="130"/>
        <v>000000000000000</v>
      </c>
      <c r="AW348" s="165" t="str">
        <f t="shared" si="118"/>
        <v>PES</v>
      </c>
      <c r="AX348" s="141" t="str">
        <f t="shared" si="131"/>
        <v>0000000000</v>
      </c>
      <c r="AY348" s="142">
        <f t="shared" si="132"/>
        <v>0</v>
      </c>
      <c r="AZ348" s="142">
        <f t="shared" si="132"/>
        <v>0</v>
      </c>
      <c r="BA348" s="141" t="str">
        <f t="shared" si="133"/>
        <v>000000000000000</v>
      </c>
      <c r="BB348" s="141" t="str">
        <f t="shared" si="134"/>
        <v>20210517</v>
      </c>
      <c r="BE348" s="141" t="str">
        <f t="shared" si="135"/>
        <v>000000000000000</v>
      </c>
      <c r="BF348" s="144" t="str">
        <f t="shared" si="135"/>
        <v>000000000000000</v>
      </c>
      <c r="BG348" s="80" t="str">
        <f t="shared" si="136"/>
        <v>0002</v>
      </c>
      <c r="BH348" t="str">
        <f t="shared" si="137"/>
        <v>000000000000000</v>
      </c>
      <c r="BI348" s="170">
        <v>339</v>
      </c>
      <c r="BJ348" s="156">
        <v>100136208</v>
      </c>
      <c r="BK348" s="156">
        <v>200041333</v>
      </c>
      <c r="BL348" s="156" t="s">
        <v>277</v>
      </c>
      <c r="BM348" s="161">
        <v>5988.91</v>
      </c>
      <c r="BN348" s="157">
        <v>44333</v>
      </c>
      <c r="BO348" s="156">
        <v>52193127</v>
      </c>
      <c r="BQ348">
        <f t="shared" si="138"/>
        <v>41333</v>
      </c>
    </row>
    <row r="349" spans="1:69">
      <c r="A349" s="182">
        <v>340</v>
      </c>
      <c r="B349" s="162">
        <v>44333</v>
      </c>
      <c r="C349" s="130">
        <v>15</v>
      </c>
      <c r="D349" s="131">
        <v>2</v>
      </c>
      <c r="E349">
        <v>41334</v>
      </c>
      <c r="F349">
        <v>41334</v>
      </c>
      <c r="G349" s="133">
        <v>80</v>
      </c>
      <c r="I349" s="169" t="s">
        <v>276</v>
      </c>
      <c r="J349" s="161">
        <v>4978.41</v>
      </c>
      <c r="R349" s="133" t="s">
        <v>72</v>
      </c>
      <c r="W349" s="162">
        <v>44333</v>
      </c>
      <c r="AB349" s="168" t="s">
        <v>1</v>
      </c>
      <c r="AD349" s="163" t="str">
        <f t="shared" si="119"/>
        <v>202105170150000200000000000000041334000000000000000413348000000000000000000000RUIZ Mateo Bautista           000000000497841000000000000000000000000000000000000000000000000000000000000000000000000000000000000000000000000000000000PES00000000000000000000000000020210517</v>
      </c>
      <c r="AE349" s="164" t="str">
        <f t="shared" si="120"/>
        <v>0150000200000000000000041334Exento</v>
      </c>
      <c r="AF349" s="170">
        <v>340</v>
      </c>
      <c r="AG349" s="141" t="str">
        <f t="shared" si="121"/>
        <v>20210517</v>
      </c>
      <c r="AH349" s="141" t="str">
        <f t="shared" si="122"/>
        <v>015</v>
      </c>
      <c r="AI349" s="141" t="str">
        <f t="shared" si="123"/>
        <v>00002</v>
      </c>
      <c r="AJ349" s="141" t="str">
        <f t="shared" si="124"/>
        <v>00000000000000041334</v>
      </c>
      <c r="AK349" s="141" t="str">
        <f t="shared" si="125"/>
        <v>00000000000000041334</v>
      </c>
      <c r="AL349" s="165" t="str">
        <f t="shared" si="126"/>
        <v>80</v>
      </c>
      <c r="AM349" s="141" t="str">
        <f t="shared" si="127"/>
        <v>00000000000000000000</v>
      </c>
      <c r="AN349" s="143" t="str">
        <f t="shared" si="128"/>
        <v xml:space="preserve">RUIZ Mateo Bautista           </v>
      </c>
      <c r="AO349" s="141" t="str">
        <f t="shared" si="129"/>
        <v>000000000497841</v>
      </c>
      <c r="AP349" s="141" t="str">
        <f t="shared" si="129"/>
        <v>000000000000000</v>
      </c>
      <c r="AQ349" s="141" t="str">
        <f t="shared" si="129"/>
        <v>000000000000000</v>
      </c>
      <c r="AR349" s="141" t="str">
        <f t="shared" si="129"/>
        <v>000000000000000</v>
      </c>
      <c r="AS349" s="141" t="str">
        <f t="shared" si="130"/>
        <v>000000000000000</v>
      </c>
      <c r="AT349" s="141" t="str">
        <f t="shared" si="130"/>
        <v>000000000000000</v>
      </c>
      <c r="AU349" s="141" t="str">
        <f t="shared" si="130"/>
        <v>000000000000000</v>
      </c>
      <c r="AV349" s="141" t="str">
        <f t="shared" si="130"/>
        <v>000000000000000</v>
      </c>
      <c r="AW349" s="165" t="str">
        <f t="shared" si="118"/>
        <v>PES</v>
      </c>
      <c r="AX349" s="141" t="str">
        <f t="shared" si="131"/>
        <v>0000000000</v>
      </c>
      <c r="AY349" s="142">
        <f t="shared" si="132"/>
        <v>0</v>
      </c>
      <c r="AZ349" s="142">
        <f t="shared" si="132"/>
        <v>0</v>
      </c>
      <c r="BA349" s="141" t="str">
        <f t="shared" si="133"/>
        <v>000000000000000</v>
      </c>
      <c r="BB349" s="141" t="str">
        <f t="shared" si="134"/>
        <v>20210517</v>
      </c>
      <c r="BE349" s="141" t="str">
        <f t="shared" si="135"/>
        <v>000000000000000</v>
      </c>
      <c r="BF349" s="144" t="str">
        <f t="shared" si="135"/>
        <v>000000000000000</v>
      </c>
      <c r="BG349" s="80" t="str">
        <f t="shared" si="136"/>
        <v>0002</v>
      </c>
      <c r="BH349" t="str">
        <f t="shared" si="137"/>
        <v>000000000000000</v>
      </c>
      <c r="BI349" s="170">
        <v>340</v>
      </c>
      <c r="BJ349" s="156">
        <v>100136772</v>
      </c>
      <c r="BK349" s="156">
        <v>200041334</v>
      </c>
      <c r="BL349" s="156" t="s">
        <v>276</v>
      </c>
      <c r="BM349" s="161">
        <v>4978.41</v>
      </c>
      <c r="BN349" s="157">
        <v>44333</v>
      </c>
      <c r="BO349" s="156">
        <v>53987489</v>
      </c>
      <c r="BQ349">
        <f t="shared" si="138"/>
        <v>41334</v>
      </c>
    </row>
    <row r="350" spans="1:69">
      <c r="A350" s="181">
        <v>341</v>
      </c>
      <c r="B350" s="162">
        <v>44333</v>
      </c>
      <c r="C350" s="130">
        <v>15</v>
      </c>
      <c r="D350" s="131">
        <v>2</v>
      </c>
      <c r="E350">
        <v>41335</v>
      </c>
      <c r="F350">
        <v>41335</v>
      </c>
      <c r="G350" s="133">
        <v>80</v>
      </c>
      <c r="I350" s="169" t="s">
        <v>277</v>
      </c>
      <c r="J350" s="161">
        <v>5814.47</v>
      </c>
      <c r="R350" s="133" t="s">
        <v>72</v>
      </c>
      <c r="W350" s="162">
        <v>44333</v>
      </c>
      <c r="AB350" s="168" t="s">
        <v>1</v>
      </c>
      <c r="AD350" s="163" t="str">
        <f t="shared" si="119"/>
        <v>202105170150000200000000000000041335000000000000000413358000000000000000000000RUIZ Valentino                000000000581447000000000000000000000000000000000000000000000000000000000000000000000000000000000000000000000000000000000PES00000000000000000000000000020210517</v>
      </c>
      <c r="AE350" s="164" t="str">
        <f t="shared" si="120"/>
        <v>0150000200000000000000041335Exento</v>
      </c>
      <c r="AF350" s="170">
        <v>341</v>
      </c>
      <c r="AG350" s="141" t="str">
        <f t="shared" si="121"/>
        <v>20210517</v>
      </c>
      <c r="AH350" s="141" t="str">
        <f t="shared" si="122"/>
        <v>015</v>
      </c>
      <c r="AI350" s="141" t="str">
        <f t="shared" si="123"/>
        <v>00002</v>
      </c>
      <c r="AJ350" s="141" t="str">
        <f t="shared" si="124"/>
        <v>00000000000000041335</v>
      </c>
      <c r="AK350" s="141" t="str">
        <f t="shared" si="125"/>
        <v>00000000000000041335</v>
      </c>
      <c r="AL350" s="165" t="str">
        <f t="shared" si="126"/>
        <v>80</v>
      </c>
      <c r="AM350" s="141" t="str">
        <f t="shared" si="127"/>
        <v>00000000000000000000</v>
      </c>
      <c r="AN350" s="143" t="str">
        <f t="shared" si="128"/>
        <v xml:space="preserve">RUIZ Valentino                </v>
      </c>
      <c r="AO350" s="141" t="str">
        <f t="shared" si="129"/>
        <v>000000000581447</v>
      </c>
      <c r="AP350" s="141" t="str">
        <f t="shared" si="129"/>
        <v>000000000000000</v>
      </c>
      <c r="AQ350" s="141" t="str">
        <f t="shared" si="129"/>
        <v>000000000000000</v>
      </c>
      <c r="AR350" s="141" t="str">
        <f t="shared" si="129"/>
        <v>000000000000000</v>
      </c>
      <c r="AS350" s="141" t="str">
        <f t="shared" si="130"/>
        <v>000000000000000</v>
      </c>
      <c r="AT350" s="141" t="str">
        <f t="shared" si="130"/>
        <v>000000000000000</v>
      </c>
      <c r="AU350" s="141" t="str">
        <f t="shared" si="130"/>
        <v>000000000000000</v>
      </c>
      <c r="AV350" s="141" t="str">
        <f t="shared" si="130"/>
        <v>000000000000000</v>
      </c>
      <c r="AW350" s="165" t="str">
        <f t="shared" si="118"/>
        <v>PES</v>
      </c>
      <c r="AX350" s="141" t="str">
        <f t="shared" si="131"/>
        <v>0000000000</v>
      </c>
      <c r="AY350" s="142">
        <f t="shared" si="132"/>
        <v>0</v>
      </c>
      <c r="AZ350" s="142">
        <f t="shared" si="132"/>
        <v>0</v>
      </c>
      <c r="BA350" s="141" t="str">
        <f t="shared" si="133"/>
        <v>000000000000000</v>
      </c>
      <c r="BB350" s="141" t="str">
        <f t="shared" si="134"/>
        <v>20210517</v>
      </c>
      <c r="BE350" s="141" t="str">
        <f t="shared" si="135"/>
        <v>000000000000000</v>
      </c>
      <c r="BF350" s="144" t="str">
        <f t="shared" si="135"/>
        <v>000000000000000</v>
      </c>
      <c r="BG350" s="80" t="str">
        <f t="shared" si="136"/>
        <v>0002</v>
      </c>
      <c r="BH350" t="str">
        <f t="shared" si="137"/>
        <v>000000000000000</v>
      </c>
      <c r="BI350" s="170">
        <v>341</v>
      </c>
      <c r="BJ350" s="156">
        <v>100136858</v>
      </c>
      <c r="BK350" s="156">
        <v>200041335</v>
      </c>
      <c r="BL350" s="156" t="s">
        <v>277</v>
      </c>
      <c r="BM350" s="161">
        <v>5814.47</v>
      </c>
      <c r="BN350" s="157">
        <v>44333</v>
      </c>
      <c r="BO350" s="156">
        <v>52193127</v>
      </c>
      <c r="BQ350">
        <f t="shared" si="138"/>
        <v>41335</v>
      </c>
    </row>
    <row r="351" spans="1:69">
      <c r="A351" s="182">
        <v>342</v>
      </c>
      <c r="B351" s="162">
        <v>44333</v>
      </c>
      <c r="C351" s="130">
        <v>15</v>
      </c>
      <c r="D351" s="131">
        <v>2</v>
      </c>
      <c r="E351">
        <v>41336</v>
      </c>
      <c r="F351">
        <v>41336</v>
      </c>
      <c r="G351" s="133">
        <v>80</v>
      </c>
      <c r="I351" s="169" t="s">
        <v>276</v>
      </c>
      <c r="J351" s="161">
        <v>4833.3999999999996</v>
      </c>
      <c r="R351" s="133" t="s">
        <v>72</v>
      </c>
      <c r="W351" s="162">
        <v>44333</v>
      </c>
      <c r="AB351" s="168" t="s">
        <v>1</v>
      </c>
      <c r="AD351" s="163" t="str">
        <f t="shared" si="119"/>
        <v>202105170150000200000000000000041336000000000000000413368000000000000000000000RUIZ Mateo Bautista           000000000483340000000000000000000000000000000000000000000000000000000000000000000000000000000000000000000000000000000000PES00000000000000000000000000020210517</v>
      </c>
      <c r="AE351" s="164" t="str">
        <f t="shared" si="120"/>
        <v>0150000200000000000000041336Exento</v>
      </c>
      <c r="AF351" s="170">
        <v>342</v>
      </c>
      <c r="AG351" s="141" t="str">
        <f t="shared" si="121"/>
        <v>20210517</v>
      </c>
      <c r="AH351" s="141" t="str">
        <f t="shared" si="122"/>
        <v>015</v>
      </c>
      <c r="AI351" s="141" t="str">
        <f t="shared" si="123"/>
        <v>00002</v>
      </c>
      <c r="AJ351" s="141" t="str">
        <f t="shared" si="124"/>
        <v>00000000000000041336</v>
      </c>
      <c r="AK351" s="141" t="str">
        <f t="shared" si="125"/>
        <v>00000000000000041336</v>
      </c>
      <c r="AL351" s="165" t="str">
        <f t="shared" si="126"/>
        <v>80</v>
      </c>
      <c r="AM351" s="141" t="str">
        <f t="shared" si="127"/>
        <v>00000000000000000000</v>
      </c>
      <c r="AN351" s="143" t="str">
        <f t="shared" si="128"/>
        <v xml:space="preserve">RUIZ Mateo Bautista           </v>
      </c>
      <c r="AO351" s="141" t="str">
        <f t="shared" si="129"/>
        <v>000000000483340</v>
      </c>
      <c r="AP351" s="141" t="str">
        <f t="shared" si="129"/>
        <v>000000000000000</v>
      </c>
      <c r="AQ351" s="141" t="str">
        <f t="shared" si="129"/>
        <v>000000000000000</v>
      </c>
      <c r="AR351" s="141" t="str">
        <f t="shared" si="129"/>
        <v>000000000000000</v>
      </c>
      <c r="AS351" s="141" t="str">
        <f t="shared" si="130"/>
        <v>000000000000000</v>
      </c>
      <c r="AT351" s="141" t="str">
        <f t="shared" si="130"/>
        <v>000000000000000</v>
      </c>
      <c r="AU351" s="141" t="str">
        <f t="shared" si="130"/>
        <v>000000000000000</v>
      </c>
      <c r="AV351" s="141" t="str">
        <f t="shared" si="130"/>
        <v>000000000000000</v>
      </c>
      <c r="AW351" s="165" t="str">
        <f t="shared" si="118"/>
        <v>PES</v>
      </c>
      <c r="AX351" s="141" t="str">
        <f t="shared" si="131"/>
        <v>0000000000</v>
      </c>
      <c r="AY351" s="142">
        <f t="shared" si="132"/>
        <v>0</v>
      </c>
      <c r="AZ351" s="142">
        <f t="shared" si="132"/>
        <v>0</v>
      </c>
      <c r="BA351" s="141" t="str">
        <f t="shared" si="133"/>
        <v>000000000000000</v>
      </c>
      <c r="BB351" s="141" t="str">
        <f t="shared" si="134"/>
        <v>20210517</v>
      </c>
      <c r="BE351" s="141" t="str">
        <f t="shared" si="135"/>
        <v>000000000000000</v>
      </c>
      <c r="BF351" s="144" t="str">
        <f t="shared" si="135"/>
        <v>000000000000000</v>
      </c>
      <c r="BG351" s="80" t="str">
        <f t="shared" si="136"/>
        <v>0002</v>
      </c>
      <c r="BH351" t="str">
        <f t="shared" si="137"/>
        <v>000000000000000</v>
      </c>
      <c r="BI351" s="170">
        <v>342</v>
      </c>
      <c r="BJ351" s="156">
        <v>100137405</v>
      </c>
      <c r="BK351" s="156">
        <v>200041336</v>
      </c>
      <c r="BL351" s="156" t="s">
        <v>276</v>
      </c>
      <c r="BM351" s="161">
        <v>4833.3999999999996</v>
      </c>
      <c r="BN351" s="157">
        <v>44333</v>
      </c>
      <c r="BO351" s="156">
        <v>53987489</v>
      </c>
      <c r="BQ351">
        <f t="shared" si="138"/>
        <v>41336</v>
      </c>
    </row>
    <row r="352" spans="1:69">
      <c r="A352" s="181">
        <v>343</v>
      </c>
      <c r="B352" s="162">
        <v>44333</v>
      </c>
      <c r="C352" s="130">
        <v>15</v>
      </c>
      <c r="D352" s="131">
        <v>2</v>
      </c>
      <c r="E352">
        <v>41337</v>
      </c>
      <c r="F352">
        <v>41337</v>
      </c>
      <c r="G352" s="133">
        <v>80</v>
      </c>
      <c r="I352" s="169" t="s">
        <v>277</v>
      </c>
      <c r="J352" s="161">
        <v>5645.12</v>
      </c>
      <c r="R352" s="133" t="s">
        <v>72</v>
      </c>
      <c r="W352" s="162">
        <v>44333</v>
      </c>
      <c r="AB352" s="168" t="s">
        <v>1</v>
      </c>
      <c r="AD352" s="163" t="str">
        <f t="shared" si="119"/>
        <v>202105170150000200000000000000041337000000000000000413378000000000000000000000RUIZ Valentino                000000000564512000000000000000000000000000000000000000000000000000000000000000000000000000000000000000000000000000000000PES00000000000000000000000000020210517</v>
      </c>
      <c r="AE352" s="164" t="str">
        <f t="shared" si="120"/>
        <v>0150000200000000000000041337Exento</v>
      </c>
      <c r="AF352" s="170">
        <v>343</v>
      </c>
      <c r="AG352" s="141" t="str">
        <f t="shared" si="121"/>
        <v>20210517</v>
      </c>
      <c r="AH352" s="141" t="str">
        <f t="shared" si="122"/>
        <v>015</v>
      </c>
      <c r="AI352" s="141" t="str">
        <f t="shared" si="123"/>
        <v>00002</v>
      </c>
      <c r="AJ352" s="141" t="str">
        <f t="shared" si="124"/>
        <v>00000000000000041337</v>
      </c>
      <c r="AK352" s="141" t="str">
        <f t="shared" si="125"/>
        <v>00000000000000041337</v>
      </c>
      <c r="AL352" s="165" t="str">
        <f t="shared" si="126"/>
        <v>80</v>
      </c>
      <c r="AM352" s="141" t="str">
        <f t="shared" si="127"/>
        <v>00000000000000000000</v>
      </c>
      <c r="AN352" s="143" t="str">
        <f t="shared" si="128"/>
        <v xml:space="preserve">RUIZ Valentino                </v>
      </c>
      <c r="AO352" s="141" t="str">
        <f t="shared" si="129"/>
        <v>000000000564512</v>
      </c>
      <c r="AP352" s="141" t="str">
        <f t="shared" si="129"/>
        <v>000000000000000</v>
      </c>
      <c r="AQ352" s="141" t="str">
        <f t="shared" si="129"/>
        <v>000000000000000</v>
      </c>
      <c r="AR352" s="141" t="str">
        <f t="shared" si="129"/>
        <v>000000000000000</v>
      </c>
      <c r="AS352" s="141" t="str">
        <f t="shared" si="130"/>
        <v>000000000000000</v>
      </c>
      <c r="AT352" s="141" t="str">
        <f t="shared" si="130"/>
        <v>000000000000000</v>
      </c>
      <c r="AU352" s="141" t="str">
        <f t="shared" si="130"/>
        <v>000000000000000</v>
      </c>
      <c r="AV352" s="141" t="str">
        <f t="shared" si="130"/>
        <v>000000000000000</v>
      </c>
      <c r="AW352" s="165" t="str">
        <f t="shared" si="118"/>
        <v>PES</v>
      </c>
      <c r="AX352" s="141" t="str">
        <f t="shared" si="131"/>
        <v>0000000000</v>
      </c>
      <c r="AY352" s="142">
        <f t="shared" si="132"/>
        <v>0</v>
      </c>
      <c r="AZ352" s="142">
        <f t="shared" si="132"/>
        <v>0</v>
      </c>
      <c r="BA352" s="141" t="str">
        <f t="shared" si="133"/>
        <v>000000000000000</v>
      </c>
      <c r="BB352" s="141" t="str">
        <f t="shared" si="134"/>
        <v>20210517</v>
      </c>
      <c r="BE352" s="141" t="str">
        <f t="shared" si="135"/>
        <v>000000000000000</v>
      </c>
      <c r="BF352" s="144" t="str">
        <f t="shared" si="135"/>
        <v>000000000000000</v>
      </c>
      <c r="BG352" s="80" t="str">
        <f t="shared" si="136"/>
        <v>0002</v>
      </c>
      <c r="BH352" t="str">
        <f t="shared" si="137"/>
        <v>000000000000000</v>
      </c>
      <c r="BI352" s="170">
        <v>343</v>
      </c>
      <c r="BJ352" s="156">
        <v>100137490</v>
      </c>
      <c r="BK352" s="156">
        <v>200041337</v>
      </c>
      <c r="BL352" s="156" t="s">
        <v>277</v>
      </c>
      <c r="BM352" s="161">
        <v>5645.12</v>
      </c>
      <c r="BN352" s="157">
        <v>44333</v>
      </c>
      <c r="BO352" s="156">
        <v>52193127</v>
      </c>
      <c r="BQ352">
        <f t="shared" si="138"/>
        <v>41337</v>
      </c>
    </row>
    <row r="353" spans="1:69">
      <c r="A353" s="182">
        <v>344</v>
      </c>
      <c r="B353" s="162">
        <v>44333</v>
      </c>
      <c r="C353" s="130">
        <v>15</v>
      </c>
      <c r="D353" s="131">
        <v>2</v>
      </c>
      <c r="E353">
        <v>41338</v>
      </c>
      <c r="F353">
        <v>41338</v>
      </c>
      <c r="G353" s="133">
        <v>80</v>
      </c>
      <c r="I353" s="169" t="s">
        <v>276</v>
      </c>
      <c r="J353" s="161">
        <v>4692.63</v>
      </c>
      <c r="R353" s="133" t="s">
        <v>72</v>
      </c>
      <c r="W353" s="162">
        <v>44333</v>
      </c>
      <c r="AB353" s="168" t="s">
        <v>1</v>
      </c>
      <c r="AD353" s="163" t="str">
        <f t="shared" si="119"/>
        <v>202105170150000200000000000000041338000000000000000413388000000000000000000000RUIZ Mateo Bautista           000000000469263000000000000000000000000000000000000000000000000000000000000000000000000000000000000000000000000000000000PES00000000000000000000000000020210517</v>
      </c>
      <c r="AE353" s="164" t="str">
        <f t="shared" si="120"/>
        <v>0150000200000000000000041338Exento</v>
      </c>
      <c r="AF353" s="170">
        <v>344</v>
      </c>
      <c r="AG353" s="141" t="str">
        <f t="shared" si="121"/>
        <v>20210517</v>
      </c>
      <c r="AH353" s="141" t="str">
        <f t="shared" si="122"/>
        <v>015</v>
      </c>
      <c r="AI353" s="141" t="str">
        <f t="shared" si="123"/>
        <v>00002</v>
      </c>
      <c r="AJ353" s="141" t="str">
        <f t="shared" si="124"/>
        <v>00000000000000041338</v>
      </c>
      <c r="AK353" s="141" t="str">
        <f t="shared" si="125"/>
        <v>00000000000000041338</v>
      </c>
      <c r="AL353" s="165" t="str">
        <f t="shared" si="126"/>
        <v>80</v>
      </c>
      <c r="AM353" s="141" t="str">
        <f t="shared" si="127"/>
        <v>00000000000000000000</v>
      </c>
      <c r="AN353" s="143" t="str">
        <f t="shared" si="128"/>
        <v xml:space="preserve">RUIZ Mateo Bautista           </v>
      </c>
      <c r="AO353" s="141" t="str">
        <f t="shared" si="129"/>
        <v>000000000469263</v>
      </c>
      <c r="AP353" s="141" t="str">
        <f t="shared" si="129"/>
        <v>000000000000000</v>
      </c>
      <c r="AQ353" s="141" t="str">
        <f t="shared" si="129"/>
        <v>000000000000000</v>
      </c>
      <c r="AR353" s="141" t="str">
        <f t="shared" si="129"/>
        <v>000000000000000</v>
      </c>
      <c r="AS353" s="141" t="str">
        <f t="shared" si="130"/>
        <v>000000000000000</v>
      </c>
      <c r="AT353" s="141" t="str">
        <f t="shared" si="130"/>
        <v>000000000000000</v>
      </c>
      <c r="AU353" s="141" t="str">
        <f t="shared" si="130"/>
        <v>000000000000000</v>
      </c>
      <c r="AV353" s="141" t="str">
        <f t="shared" si="130"/>
        <v>000000000000000</v>
      </c>
      <c r="AW353" s="165" t="str">
        <f t="shared" si="118"/>
        <v>PES</v>
      </c>
      <c r="AX353" s="141" t="str">
        <f t="shared" si="131"/>
        <v>0000000000</v>
      </c>
      <c r="AY353" s="142">
        <f t="shared" si="132"/>
        <v>0</v>
      </c>
      <c r="AZ353" s="142">
        <f t="shared" si="132"/>
        <v>0</v>
      </c>
      <c r="BA353" s="141" t="str">
        <f t="shared" si="133"/>
        <v>000000000000000</v>
      </c>
      <c r="BB353" s="141" t="str">
        <f t="shared" si="134"/>
        <v>20210517</v>
      </c>
      <c r="BE353" s="141" t="str">
        <f t="shared" si="135"/>
        <v>000000000000000</v>
      </c>
      <c r="BF353" s="144" t="str">
        <f t="shared" si="135"/>
        <v>000000000000000</v>
      </c>
      <c r="BG353" s="80" t="str">
        <f t="shared" si="136"/>
        <v>0002</v>
      </c>
      <c r="BH353" t="str">
        <f t="shared" si="137"/>
        <v>000000000000000</v>
      </c>
      <c r="BI353" s="170">
        <v>344</v>
      </c>
      <c r="BJ353" s="156">
        <v>100138030</v>
      </c>
      <c r="BK353" s="156">
        <v>200041338</v>
      </c>
      <c r="BL353" s="156" t="s">
        <v>276</v>
      </c>
      <c r="BM353" s="161">
        <v>4692.63</v>
      </c>
      <c r="BN353" s="157">
        <v>44333</v>
      </c>
      <c r="BO353" s="156">
        <v>53987489</v>
      </c>
      <c r="BQ353">
        <f t="shared" si="138"/>
        <v>41338</v>
      </c>
    </row>
    <row r="354" spans="1:69">
      <c r="A354" s="181">
        <v>345</v>
      </c>
      <c r="B354" s="162">
        <v>44333</v>
      </c>
      <c r="C354" s="130">
        <v>15</v>
      </c>
      <c r="D354" s="131">
        <v>2</v>
      </c>
      <c r="E354">
        <v>41339</v>
      </c>
      <c r="F354">
        <v>41339</v>
      </c>
      <c r="G354" s="133">
        <v>80</v>
      </c>
      <c r="I354" s="169" t="s">
        <v>277</v>
      </c>
      <c r="J354" s="161">
        <v>5480.7</v>
      </c>
      <c r="R354" s="133" t="s">
        <v>72</v>
      </c>
      <c r="W354" s="162">
        <v>44333</v>
      </c>
      <c r="AB354" s="168" t="s">
        <v>1</v>
      </c>
      <c r="AD354" s="163" t="str">
        <f t="shared" si="119"/>
        <v>202105170150000200000000000000041339000000000000000413398000000000000000000000RUIZ Valentino                000000000548070000000000000000000000000000000000000000000000000000000000000000000000000000000000000000000000000000000000PES00000000000000000000000000020210517</v>
      </c>
      <c r="AE354" s="164" t="str">
        <f t="shared" si="120"/>
        <v>0150000200000000000000041339Exento</v>
      </c>
      <c r="AF354" s="170">
        <v>345</v>
      </c>
      <c r="AG354" s="141" t="str">
        <f t="shared" si="121"/>
        <v>20210517</v>
      </c>
      <c r="AH354" s="141" t="str">
        <f t="shared" si="122"/>
        <v>015</v>
      </c>
      <c r="AI354" s="141" t="str">
        <f t="shared" si="123"/>
        <v>00002</v>
      </c>
      <c r="AJ354" s="141" t="str">
        <f t="shared" si="124"/>
        <v>00000000000000041339</v>
      </c>
      <c r="AK354" s="141" t="str">
        <f t="shared" si="125"/>
        <v>00000000000000041339</v>
      </c>
      <c r="AL354" s="165" t="str">
        <f t="shared" si="126"/>
        <v>80</v>
      </c>
      <c r="AM354" s="141" t="str">
        <f t="shared" si="127"/>
        <v>00000000000000000000</v>
      </c>
      <c r="AN354" s="143" t="str">
        <f t="shared" si="128"/>
        <v xml:space="preserve">RUIZ Valentino                </v>
      </c>
      <c r="AO354" s="141" t="str">
        <f t="shared" si="129"/>
        <v>000000000548070</v>
      </c>
      <c r="AP354" s="141" t="str">
        <f t="shared" si="129"/>
        <v>000000000000000</v>
      </c>
      <c r="AQ354" s="141" t="str">
        <f t="shared" si="129"/>
        <v>000000000000000</v>
      </c>
      <c r="AR354" s="141" t="str">
        <f t="shared" si="129"/>
        <v>000000000000000</v>
      </c>
      <c r="AS354" s="141" t="str">
        <f t="shared" si="130"/>
        <v>000000000000000</v>
      </c>
      <c r="AT354" s="141" t="str">
        <f t="shared" si="130"/>
        <v>000000000000000</v>
      </c>
      <c r="AU354" s="141" t="str">
        <f t="shared" si="130"/>
        <v>000000000000000</v>
      </c>
      <c r="AV354" s="141" t="str">
        <f t="shared" si="130"/>
        <v>000000000000000</v>
      </c>
      <c r="AW354" s="165" t="str">
        <f t="shared" si="118"/>
        <v>PES</v>
      </c>
      <c r="AX354" s="141" t="str">
        <f t="shared" si="131"/>
        <v>0000000000</v>
      </c>
      <c r="AY354" s="142">
        <f t="shared" si="132"/>
        <v>0</v>
      </c>
      <c r="AZ354" s="142">
        <f t="shared" si="132"/>
        <v>0</v>
      </c>
      <c r="BA354" s="141" t="str">
        <f t="shared" si="133"/>
        <v>000000000000000</v>
      </c>
      <c r="BB354" s="141" t="str">
        <f t="shared" si="134"/>
        <v>20210517</v>
      </c>
      <c r="BE354" s="141" t="str">
        <f t="shared" si="135"/>
        <v>000000000000000</v>
      </c>
      <c r="BF354" s="144" t="str">
        <f t="shared" si="135"/>
        <v>000000000000000</v>
      </c>
      <c r="BG354" s="80" t="str">
        <f t="shared" si="136"/>
        <v>0002</v>
      </c>
      <c r="BH354" t="str">
        <f t="shared" si="137"/>
        <v>000000000000000</v>
      </c>
      <c r="BI354" s="170">
        <v>345</v>
      </c>
      <c r="BJ354" s="156">
        <v>100138115</v>
      </c>
      <c r="BK354" s="156">
        <v>200041339</v>
      </c>
      <c r="BL354" s="156" t="s">
        <v>277</v>
      </c>
      <c r="BM354" s="161">
        <v>5480.7</v>
      </c>
      <c r="BN354" s="157">
        <v>44333</v>
      </c>
      <c r="BO354" s="156">
        <v>52193127</v>
      </c>
      <c r="BQ354">
        <f t="shared" si="138"/>
        <v>41339</v>
      </c>
    </row>
    <row r="355" spans="1:69">
      <c r="A355" s="182">
        <v>346</v>
      </c>
      <c r="B355" s="162">
        <v>44333</v>
      </c>
      <c r="C355" s="130">
        <v>15</v>
      </c>
      <c r="D355" s="131">
        <v>2</v>
      </c>
      <c r="E355">
        <v>41340</v>
      </c>
      <c r="F355">
        <v>41340</v>
      </c>
      <c r="G355" s="133">
        <v>80</v>
      </c>
      <c r="I355" s="169" t="s">
        <v>276</v>
      </c>
      <c r="J355" s="161">
        <v>4555.95</v>
      </c>
      <c r="R355" s="133" t="s">
        <v>72</v>
      </c>
      <c r="W355" s="162">
        <v>44333</v>
      </c>
      <c r="AB355" s="168" t="s">
        <v>1</v>
      </c>
      <c r="AD355" s="163" t="str">
        <f t="shared" si="119"/>
        <v>202105170150000200000000000000041340000000000000000413408000000000000000000000RUIZ Mateo Bautista           000000000455595000000000000000000000000000000000000000000000000000000000000000000000000000000000000000000000000000000000PES00000000000000000000000000020210517</v>
      </c>
      <c r="AE355" s="164" t="str">
        <f t="shared" si="120"/>
        <v>0150000200000000000000041340Exento</v>
      </c>
      <c r="AF355" s="170">
        <v>346</v>
      </c>
      <c r="AG355" s="141" t="str">
        <f t="shared" si="121"/>
        <v>20210517</v>
      </c>
      <c r="AH355" s="141" t="str">
        <f t="shared" si="122"/>
        <v>015</v>
      </c>
      <c r="AI355" s="141" t="str">
        <f t="shared" si="123"/>
        <v>00002</v>
      </c>
      <c r="AJ355" s="141" t="str">
        <f t="shared" si="124"/>
        <v>00000000000000041340</v>
      </c>
      <c r="AK355" s="141" t="str">
        <f t="shared" si="125"/>
        <v>00000000000000041340</v>
      </c>
      <c r="AL355" s="165" t="str">
        <f t="shared" si="126"/>
        <v>80</v>
      </c>
      <c r="AM355" s="141" t="str">
        <f t="shared" si="127"/>
        <v>00000000000000000000</v>
      </c>
      <c r="AN355" s="143" t="str">
        <f t="shared" si="128"/>
        <v xml:space="preserve">RUIZ Mateo Bautista           </v>
      </c>
      <c r="AO355" s="141" t="str">
        <f t="shared" si="129"/>
        <v>000000000455595</v>
      </c>
      <c r="AP355" s="141" t="str">
        <f t="shared" si="129"/>
        <v>000000000000000</v>
      </c>
      <c r="AQ355" s="141" t="str">
        <f t="shared" si="129"/>
        <v>000000000000000</v>
      </c>
      <c r="AR355" s="141" t="str">
        <f t="shared" si="129"/>
        <v>000000000000000</v>
      </c>
      <c r="AS355" s="141" t="str">
        <f t="shared" si="130"/>
        <v>000000000000000</v>
      </c>
      <c r="AT355" s="141" t="str">
        <f t="shared" si="130"/>
        <v>000000000000000</v>
      </c>
      <c r="AU355" s="141" t="str">
        <f t="shared" si="130"/>
        <v>000000000000000</v>
      </c>
      <c r="AV355" s="141" t="str">
        <f t="shared" si="130"/>
        <v>000000000000000</v>
      </c>
      <c r="AW355" s="165" t="str">
        <f t="shared" si="118"/>
        <v>PES</v>
      </c>
      <c r="AX355" s="141" t="str">
        <f t="shared" si="131"/>
        <v>0000000000</v>
      </c>
      <c r="AY355" s="142">
        <f t="shared" si="132"/>
        <v>0</v>
      </c>
      <c r="AZ355" s="142">
        <f t="shared" si="132"/>
        <v>0</v>
      </c>
      <c r="BA355" s="141" t="str">
        <f t="shared" si="133"/>
        <v>000000000000000</v>
      </c>
      <c r="BB355" s="141" t="str">
        <f t="shared" si="134"/>
        <v>20210517</v>
      </c>
      <c r="BE355" s="141" t="str">
        <f t="shared" si="135"/>
        <v>000000000000000</v>
      </c>
      <c r="BF355" s="144" t="str">
        <f t="shared" si="135"/>
        <v>000000000000000</v>
      </c>
      <c r="BG355" s="80" t="str">
        <f t="shared" si="136"/>
        <v>0002</v>
      </c>
      <c r="BH355" t="str">
        <f t="shared" si="137"/>
        <v>000000000000000</v>
      </c>
      <c r="BI355" s="170">
        <v>346</v>
      </c>
      <c r="BJ355" s="156">
        <v>100138652</v>
      </c>
      <c r="BK355" s="156">
        <v>200041340</v>
      </c>
      <c r="BL355" s="156" t="s">
        <v>276</v>
      </c>
      <c r="BM355" s="161">
        <v>4555.95</v>
      </c>
      <c r="BN355" s="157">
        <v>44333</v>
      </c>
      <c r="BO355" s="156">
        <v>53987489</v>
      </c>
      <c r="BQ355">
        <f t="shared" si="138"/>
        <v>41340</v>
      </c>
    </row>
    <row r="356" spans="1:69">
      <c r="A356" s="181">
        <v>347</v>
      </c>
      <c r="B356" s="162">
        <v>44333</v>
      </c>
      <c r="C356" s="130">
        <v>15</v>
      </c>
      <c r="D356" s="131">
        <v>2</v>
      </c>
      <c r="E356">
        <v>41341</v>
      </c>
      <c r="F356">
        <v>41341</v>
      </c>
      <c r="G356" s="133">
        <v>80</v>
      </c>
      <c r="I356" s="169" t="s">
        <v>277</v>
      </c>
      <c r="J356" s="161">
        <v>5321.07</v>
      </c>
      <c r="R356" s="133" t="s">
        <v>72</v>
      </c>
      <c r="W356" s="162">
        <v>44333</v>
      </c>
      <c r="AB356" s="168" t="s">
        <v>1</v>
      </c>
      <c r="AD356" s="163" t="str">
        <f t="shared" si="119"/>
        <v>202105170150000200000000000000041341000000000000000413418000000000000000000000RUIZ Valentino                000000000532107000000000000000000000000000000000000000000000000000000000000000000000000000000000000000000000000000000000PES00000000000000000000000000020210517</v>
      </c>
      <c r="AE356" s="164" t="str">
        <f t="shared" si="120"/>
        <v>0150000200000000000000041341Exento</v>
      </c>
      <c r="AF356" s="170">
        <v>347</v>
      </c>
      <c r="AG356" s="141" t="str">
        <f t="shared" si="121"/>
        <v>20210517</v>
      </c>
      <c r="AH356" s="141" t="str">
        <f t="shared" si="122"/>
        <v>015</v>
      </c>
      <c r="AI356" s="141" t="str">
        <f t="shared" si="123"/>
        <v>00002</v>
      </c>
      <c r="AJ356" s="141" t="str">
        <f t="shared" si="124"/>
        <v>00000000000000041341</v>
      </c>
      <c r="AK356" s="141" t="str">
        <f t="shared" si="125"/>
        <v>00000000000000041341</v>
      </c>
      <c r="AL356" s="165" t="str">
        <f t="shared" si="126"/>
        <v>80</v>
      </c>
      <c r="AM356" s="141" t="str">
        <f t="shared" si="127"/>
        <v>00000000000000000000</v>
      </c>
      <c r="AN356" s="143" t="str">
        <f t="shared" si="128"/>
        <v xml:space="preserve">RUIZ Valentino                </v>
      </c>
      <c r="AO356" s="141" t="str">
        <f t="shared" si="129"/>
        <v>000000000532107</v>
      </c>
      <c r="AP356" s="141" t="str">
        <f t="shared" si="129"/>
        <v>000000000000000</v>
      </c>
      <c r="AQ356" s="141" t="str">
        <f t="shared" si="129"/>
        <v>000000000000000</v>
      </c>
      <c r="AR356" s="141" t="str">
        <f t="shared" si="129"/>
        <v>000000000000000</v>
      </c>
      <c r="AS356" s="141" t="str">
        <f t="shared" si="130"/>
        <v>000000000000000</v>
      </c>
      <c r="AT356" s="141" t="str">
        <f t="shared" si="130"/>
        <v>000000000000000</v>
      </c>
      <c r="AU356" s="141" t="str">
        <f t="shared" si="130"/>
        <v>000000000000000</v>
      </c>
      <c r="AV356" s="141" t="str">
        <f t="shared" si="130"/>
        <v>000000000000000</v>
      </c>
      <c r="AW356" s="165" t="str">
        <f t="shared" si="118"/>
        <v>PES</v>
      </c>
      <c r="AX356" s="141" t="str">
        <f t="shared" si="131"/>
        <v>0000000000</v>
      </c>
      <c r="AY356" s="142">
        <f t="shared" si="132"/>
        <v>0</v>
      </c>
      <c r="AZ356" s="142">
        <f t="shared" si="132"/>
        <v>0</v>
      </c>
      <c r="BA356" s="141" t="str">
        <f t="shared" si="133"/>
        <v>000000000000000</v>
      </c>
      <c r="BB356" s="141" t="str">
        <f t="shared" si="134"/>
        <v>20210517</v>
      </c>
      <c r="BE356" s="141" t="str">
        <f t="shared" si="135"/>
        <v>000000000000000</v>
      </c>
      <c r="BF356" s="144" t="str">
        <f t="shared" si="135"/>
        <v>000000000000000</v>
      </c>
      <c r="BG356" s="80" t="str">
        <f t="shared" si="136"/>
        <v>0002</v>
      </c>
      <c r="BH356" t="str">
        <f t="shared" si="137"/>
        <v>000000000000000</v>
      </c>
      <c r="BI356" s="170">
        <v>347</v>
      </c>
      <c r="BJ356" s="156">
        <v>100138737</v>
      </c>
      <c r="BK356" s="156">
        <v>200041341</v>
      </c>
      <c r="BL356" s="156" t="s">
        <v>277</v>
      </c>
      <c r="BM356" s="161">
        <v>5321.07</v>
      </c>
      <c r="BN356" s="157">
        <v>44333</v>
      </c>
      <c r="BO356" s="156">
        <v>52193127</v>
      </c>
      <c r="BQ356">
        <f t="shared" si="138"/>
        <v>41341</v>
      </c>
    </row>
    <row r="357" spans="1:69">
      <c r="A357" s="182">
        <v>348</v>
      </c>
      <c r="B357" s="162">
        <v>44333</v>
      </c>
      <c r="C357" s="130">
        <v>15</v>
      </c>
      <c r="D357" s="131">
        <v>2</v>
      </c>
      <c r="E357">
        <v>41342</v>
      </c>
      <c r="F357">
        <v>41342</v>
      </c>
      <c r="G357" s="133">
        <v>80</v>
      </c>
      <c r="I357" s="169" t="s">
        <v>390</v>
      </c>
      <c r="J357" s="161">
        <v>5888</v>
      </c>
      <c r="R357" s="133" t="s">
        <v>72</v>
      </c>
      <c r="W357" s="162">
        <v>44333</v>
      </c>
      <c r="AB357" s="168" t="s">
        <v>1</v>
      </c>
      <c r="AD357" s="163" t="str">
        <f t="shared" si="119"/>
        <v>202105170150000200000000000000041342000000000000000413428000000000000000000000MILLA Facundo                 000000000588800000000000000000000000000000000000000000000000000000000000000000000000000000000000000000000000000000000000PES00000000000000000000000000020210517</v>
      </c>
      <c r="AE357" s="164" t="str">
        <f t="shared" si="120"/>
        <v>0150000200000000000000041342Exento</v>
      </c>
      <c r="AF357" s="170">
        <v>348</v>
      </c>
      <c r="AG357" s="141" t="str">
        <f t="shared" si="121"/>
        <v>20210517</v>
      </c>
      <c r="AH357" s="141" t="str">
        <f t="shared" si="122"/>
        <v>015</v>
      </c>
      <c r="AI357" s="141" t="str">
        <f t="shared" si="123"/>
        <v>00002</v>
      </c>
      <c r="AJ357" s="141" t="str">
        <f t="shared" si="124"/>
        <v>00000000000000041342</v>
      </c>
      <c r="AK357" s="141" t="str">
        <f t="shared" si="125"/>
        <v>00000000000000041342</v>
      </c>
      <c r="AL357" s="165" t="str">
        <f t="shared" si="126"/>
        <v>80</v>
      </c>
      <c r="AM357" s="141" t="str">
        <f t="shared" si="127"/>
        <v>00000000000000000000</v>
      </c>
      <c r="AN357" s="143" t="str">
        <f t="shared" si="128"/>
        <v xml:space="preserve">MILLA Facundo                 </v>
      </c>
      <c r="AO357" s="141" t="str">
        <f t="shared" si="129"/>
        <v>000000000588800</v>
      </c>
      <c r="AP357" s="141" t="str">
        <f t="shared" si="129"/>
        <v>000000000000000</v>
      </c>
      <c r="AQ357" s="141" t="str">
        <f t="shared" si="129"/>
        <v>000000000000000</v>
      </c>
      <c r="AR357" s="141" t="str">
        <f t="shared" si="129"/>
        <v>000000000000000</v>
      </c>
      <c r="AS357" s="141" t="str">
        <f t="shared" si="130"/>
        <v>000000000000000</v>
      </c>
      <c r="AT357" s="141" t="str">
        <f t="shared" si="130"/>
        <v>000000000000000</v>
      </c>
      <c r="AU357" s="141" t="str">
        <f t="shared" si="130"/>
        <v>000000000000000</v>
      </c>
      <c r="AV357" s="141" t="str">
        <f t="shared" si="130"/>
        <v>000000000000000</v>
      </c>
      <c r="AW357" s="165" t="str">
        <f t="shared" si="118"/>
        <v>PES</v>
      </c>
      <c r="AX357" s="141" t="str">
        <f t="shared" si="131"/>
        <v>0000000000</v>
      </c>
      <c r="AY357" s="142">
        <f t="shared" si="132"/>
        <v>0</v>
      </c>
      <c r="AZ357" s="142">
        <f t="shared" si="132"/>
        <v>0</v>
      </c>
      <c r="BA357" s="141" t="str">
        <f t="shared" si="133"/>
        <v>000000000000000</v>
      </c>
      <c r="BB357" s="141" t="str">
        <f t="shared" si="134"/>
        <v>20210517</v>
      </c>
      <c r="BE357" s="141" t="str">
        <f t="shared" si="135"/>
        <v>000000000000000</v>
      </c>
      <c r="BF357" s="144" t="str">
        <f t="shared" si="135"/>
        <v>000000000000000</v>
      </c>
      <c r="BG357" s="80" t="str">
        <f t="shared" si="136"/>
        <v>0002</v>
      </c>
      <c r="BH357" t="str">
        <f t="shared" si="137"/>
        <v>000000000000000</v>
      </c>
      <c r="BI357" s="170">
        <v>348</v>
      </c>
      <c r="BJ357" s="156">
        <v>100139310</v>
      </c>
      <c r="BK357" s="156">
        <v>200041342</v>
      </c>
      <c r="BL357" s="156" t="s">
        <v>390</v>
      </c>
      <c r="BM357" s="161">
        <v>5888</v>
      </c>
      <c r="BN357" s="157">
        <v>44333</v>
      </c>
      <c r="BO357" s="156">
        <v>53741157</v>
      </c>
      <c r="BQ357">
        <f t="shared" si="138"/>
        <v>41342</v>
      </c>
    </row>
    <row r="358" spans="1:69">
      <c r="A358" s="181">
        <v>349</v>
      </c>
      <c r="B358" s="162">
        <v>44333</v>
      </c>
      <c r="C358" s="130">
        <v>15</v>
      </c>
      <c r="D358" s="131">
        <v>2</v>
      </c>
      <c r="E358">
        <v>41343</v>
      </c>
      <c r="F358">
        <v>41343</v>
      </c>
      <c r="G358" s="133">
        <v>80</v>
      </c>
      <c r="I358" s="169" t="s">
        <v>391</v>
      </c>
      <c r="J358" s="161">
        <v>5834.95</v>
      </c>
      <c r="R358" s="133" t="s">
        <v>72</v>
      </c>
      <c r="W358" s="162">
        <v>44333</v>
      </c>
      <c r="AB358" s="168" t="s">
        <v>1</v>
      </c>
      <c r="AD358" s="163" t="str">
        <f t="shared" si="119"/>
        <v>202105170150000200000000000000041343000000000000000413438000000000000000000000MILLA Julieta Antonella       000000000583495000000000000000000000000000000000000000000000000000000000000000000000000000000000000000000000000000000000PES00000000000000000000000000020210517</v>
      </c>
      <c r="AE358" s="164" t="str">
        <f t="shared" si="120"/>
        <v>0150000200000000000000041343Exento</v>
      </c>
      <c r="AF358" s="170">
        <v>349</v>
      </c>
      <c r="AG358" s="141" t="str">
        <f t="shared" si="121"/>
        <v>20210517</v>
      </c>
      <c r="AH358" s="141" t="str">
        <f t="shared" si="122"/>
        <v>015</v>
      </c>
      <c r="AI358" s="141" t="str">
        <f t="shared" si="123"/>
        <v>00002</v>
      </c>
      <c r="AJ358" s="141" t="str">
        <f t="shared" si="124"/>
        <v>00000000000000041343</v>
      </c>
      <c r="AK358" s="141" t="str">
        <f t="shared" si="125"/>
        <v>00000000000000041343</v>
      </c>
      <c r="AL358" s="165" t="str">
        <f t="shared" si="126"/>
        <v>80</v>
      </c>
      <c r="AM358" s="141" t="str">
        <f t="shared" si="127"/>
        <v>00000000000000000000</v>
      </c>
      <c r="AN358" s="143" t="str">
        <f t="shared" si="128"/>
        <v xml:space="preserve">MILLA Julieta Antonella       </v>
      </c>
      <c r="AO358" s="141" t="str">
        <f t="shared" si="129"/>
        <v>000000000583495</v>
      </c>
      <c r="AP358" s="141" t="str">
        <f t="shared" si="129"/>
        <v>000000000000000</v>
      </c>
      <c r="AQ358" s="141" t="str">
        <f t="shared" si="129"/>
        <v>000000000000000</v>
      </c>
      <c r="AR358" s="141" t="str">
        <f t="shared" si="129"/>
        <v>000000000000000</v>
      </c>
      <c r="AS358" s="141" t="str">
        <f t="shared" si="130"/>
        <v>000000000000000</v>
      </c>
      <c r="AT358" s="141" t="str">
        <f t="shared" si="130"/>
        <v>000000000000000</v>
      </c>
      <c r="AU358" s="141" t="str">
        <f t="shared" si="130"/>
        <v>000000000000000</v>
      </c>
      <c r="AV358" s="141" t="str">
        <f t="shared" si="130"/>
        <v>000000000000000</v>
      </c>
      <c r="AW358" s="165" t="str">
        <f t="shared" si="118"/>
        <v>PES</v>
      </c>
      <c r="AX358" s="141" t="str">
        <f t="shared" si="131"/>
        <v>0000000000</v>
      </c>
      <c r="AY358" s="142">
        <f t="shared" si="132"/>
        <v>0</v>
      </c>
      <c r="AZ358" s="142">
        <f t="shared" si="132"/>
        <v>0</v>
      </c>
      <c r="BA358" s="141" t="str">
        <f t="shared" si="133"/>
        <v>000000000000000</v>
      </c>
      <c r="BB358" s="141" t="str">
        <f t="shared" si="134"/>
        <v>20210517</v>
      </c>
      <c r="BE358" s="141" t="str">
        <f t="shared" si="135"/>
        <v>000000000000000</v>
      </c>
      <c r="BF358" s="144" t="str">
        <f t="shared" si="135"/>
        <v>000000000000000</v>
      </c>
      <c r="BG358" s="80" t="str">
        <f t="shared" si="136"/>
        <v>0002</v>
      </c>
      <c r="BH358" t="str">
        <f t="shared" si="137"/>
        <v>000000000000000</v>
      </c>
      <c r="BI358" s="170">
        <v>349</v>
      </c>
      <c r="BJ358" s="156">
        <v>100139427</v>
      </c>
      <c r="BK358" s="156">
        <v>200041343</v>
      </c>
      <c r="BL358" s="156" t="s">
        <v>391</v>
      </c>
      <c r="BM358" s="161">
        <v>5834.95</v>
      </c>
      <c r="BN358" s="157">
        <v>44333</v>
      </c>
      <c r="BO358" s="156">
        <v>50657889</v>
      </c>
      <c r="BQ358">
        <f t="shared" si="138"/>
        <v>41343</v>
      </c>
    </row>
    <row r="359" spans="1:69">
      <c r="A359" s="182">
        <v>350</v>
      </c>
      <c r="B359" s="162">
        <v>44333</v>
      </c>
      <c r="C359" s="130">
        <v>15</v>
      </c>
      <c r="D359" s="131">
        <v>2</v>
      </c>
      <c r="E359">
        <v>41344</v>
      </c>
      <c r="F359">
        <v>41344</v>
      </c>
      <c r="G359" s="133">
        <v>80</v>
      </c>
      <c r="I359" s="169" t="s">
        <v>392</v>
      </c>
      <c r="J359" s="161">
        <v>6524.54</v>
      </c>
      <c r="R359" s="133" t="s">
        <v>72</v>
      </c>
      <c r="W359" s="162">
        <v>44333</v>
      </c>
      <c r="AB359" s="168" t="s">
        <v>1</v>
      </c>
      <c r="AD359" s="163" t="str">
        <f t="shared" si="119"/>
        <v>202105170150000200000000000000041344000000000000000413448000000000000000000000MILLA Maria Candela           000000000652454000000000000000000000000000000000000000000000000000000000000000000000000000000000000000000000000000000000PES00000000000000000000000000020210517</v>
      </c>
      <c r="AE359" s="164" t="str">
        <f t="shared" si="120"/>
        <v>0150000200000000000000041344Exento</v>
      </c>
      <c r="AF359" s="170">
        <v>350</v>
      </c>
      <c r="AG359" s="141" t="str">
        <f t="shared" si="121"/>
        <v>20210517</v>
      </c>
      <c r="AH359" s="141" t="str">
        <f t="shared" si="122"/>
        <v>015</v>
      </c>
      <c r="AI359" s="141" t="str">
        <f t="shared" si="123"/>
        <v>00002</v>
      </c>
      <c r="AJ359" s="141" t="str">
        <f t="shared" si="124"/>
        <v>00000000000000041344</v>
      </c>
      <c r="AK359" s="141" t="str">
        <f t="shared" si="125"/>
        <v>00000000000000041344</v>
      </c>
      <c r="AL359" s="165" t="str">
        <f t="shared" si="126"/>
        <v>80</v>
      </c>
      <c r="AM359" s="141" t="str">
        <f t="shared" si="127"/>
        <v>00000000000000000000</v>
      </c>
      <c r="AN359" s="143" t="str">
        <f t="shared" si="128"/>
        <v xml:space="preserve">MILLA Maria Candela           </v>
      </c>
      <c r="AO359" s="141" t="str">
        <f t="shared" si="129"/>
        <v>000000000652454</v>
      </c>
      <c r="AP359" s="141" t="str">
        <f t="shared" si="129"/>
        <v>000000000000000</v>
      </c>
      <c r="AQ359" s="141" t="str">
        <f t="shared" si="129"/>
        <v>000000000000000</v>
      </c>
      <c r="AR359" s="141" t="str">
        <f t="shared" si="129"/>
        <v>000000000000000</v>
      </c>
      <c r="AS359" s="141" t="str">
        <f t="shared" si="130"/>
        <v>000000000000000</v>
      </c>
      <c r="AT359" s="141" t="str">
        <f t="shared" si="130"/>
        <v>000000000000000</v>
      </c>
      <c r="AU359" s="141" t="str">
        <f t="shared" si="130"/>
        <v>000000000000000</v>
      </c>
      <c r="AV359" s="141" t="str">
        <f t="shared" si="130"/>
        <v>000000000000000</v>
      </c>
      <c r="AW359" s="165" t="str">
        <f t="shared" si="118"/>
        <v>PES</v>
      </c>
      <c r="AX359" s="141" t="str">
        <f t="shared" si="131"/>
        <v>0000000000</v>
      </c>
      <c r="AY359" s="142">
        <f t="shared" si="132"/>
        <v>0</v>
      </c>
      <c r="AZ359" s="142">
        <f t="shared" si="132"/>
        <v>0</v>
      </c>
      <c r="BA359" s="141" t="str">
        <f t="shared" si="133"/>
        <v>000000000000000</v>
      </c>
      <c r="BB359" s="141" t="str">
        <f t="shared" si="134"/>
        <v>20210517</v>
      </c>
      <c r="BE359" s="141" t="str">
        <f t="shared" si="135"/>
        <v>000000000000000</v>
      </c>
      <c r="BF359" s="144" t="str">
        <f t="shared" si="135"/>
        <v>000000000000000</v>
      </c>
      <c r="BG359" s="80" t="str">
        <f t="shared" si="136"/>
        <v>0002</v>
      </c>
      <c r="BH359" t="str">
        <f t="shared" si="137"/>
        <v>000000000000000</v>
      </c>
      <c r="BI359" s="170">
        <v>350</v>
      </c>
      <c r="BJ359" s="156">
        <v>100139729</v>
      </c>
      <c r="BK359" s="156">
        <v>200041344</v>
      </c>
      <c r="BL359" s="156" t="s">
        <v>392</v>
      </c>
      <c r="BM359" s="161">
        <v>6524.54</v>
      </c>
      <c r="BN359" s="157">
        <v>44333</v>
      </c>
      <c r="BO359" s="156">
        <v>48108014</v>
      </c>
      <c r="BQ359">
        <f t="shared" si="138"/>
        <v>41344</v>
      </c>
    </row>
    <row r="360" spans="1:69">
      <c r="A360" s="181">
        <v>351</v>
      </c>
      <c r="B360" s="162">
        <v>44333</v>
      </c>
      <c r="C360" s="130">
        <v>15</v>
      </c>
      <c r="D360" s="131">
        <v>2</v>
      </c>
      <c r="E360">
        <v>41345</v>
      </c>
      <c r="F360">
        <v>41345</v>
      </c>
      <c r="G360" s="133">
        <v>80</v>
      </c>
      <c r="I360" s="169" t="s">
        <v>393</v>
      </c>
      <c r="J360" s="161">
        <v>5716.5</v>
      </c>
      <c r="R360" s="133" t="s">
        <v>72</v>
      </c>
      <c r="W360" s="162">
        <v>44333</v>
      </c>
      <c r="AB360" s="168" t="s">
        <v>1</v>
      </c>
      <c r="AD360" s="163" t="str">
        <f t="shared" si="119"/>
        <v>202105170150000200000000000000041345000000000000000413458000000000000000000000LIJO Ian Eduardo              000000000571650000000000000000000000000000000000000000000000000000000000000000000000000000000000000000000000000000000000PES00000000000000000000000000020210517</v>
      </c>
      <c r="AE360" s="164" t="str">
        <f t="shared" si="120"/>
        <v>0150000200000000000000041345Exento</v>
      </c>
      <c r="AF360" s="170">
        <v>351</v>
      </c>
      <c r="AG360" s="141" t="str">
        <f t="shared" si="121"/>
        <v>20210517</v>
      </c>
      <c r="AH360" s="141" t="str">
        <f t="shared" si="122"/>
        <v>015</v>
      </c>
      <c r="AI360" s="141" t="str">
        <f t="shared" si="123"/>
        <v>00002</v>
      </c>
      <c r="AJ360" s="141" t="str">
        <f t="shared" si="124"/>
        <v>00000000000000041345</v>
      </c>
      <c r="AK360" s="141" t="str">
        <f t="shared" si="125"/>
        <v>00000000000000041345</v>
      </c>
      <c r="AL360" s="165" t="str">
        <f t="shared" si="126"/>
        <v>80</v>
      </c>
      <c r="AM360" s="141" t="str">
        <f t="shared" si="127"/>
        <v>00000000000000000000</v>
      </c>
      <c r="AN360" s="143" t="str">
        <f t="shared" si="128"/>
        <v xml:space="preserve">LIJO Ian Eduardo              </v>
      </c>
      <c r="AO360" s="141" t="str">
        <f t="shared" si="129"/>
        <v>000000000571650</v>
      </c>
      <c r="AP360" s="141" t="str">
        <f t="shared" si="129"/>
        <v>000000000000000</v>
      </c>
      <c r="AQ360" s="141" t="str">
        <f t="shared" si="129"/>
        <v>000000000000000</v>
      </c>
      <c r="AR360" s="141" t="str">
        <f t="shared" si="129"/>
        <v>000000000000000</v>
      </c>
      <c r="AS360" s="141" t="str">
        <f t="shared" si="130"/>
        <v>000000000000000</v>
      </c>
      <c r="AT360" s="141" t="str">
        <f t="shared" si="130"/>
        <v>000000000000000</v>
      </c>
      <c r="AU360" s="141" t="str">
        <f t="shared" si="130"/>
        <v>000000000000000</v>
      </c>
      <c r="AV360" s="141" t="str">
        <f t="shared" si="130"/>
        <v>000000000000000</v>
      </c>
      <c r="AW360" s="165" t="str">
        <f t="shared" si="118"/>
        <v>PES</v>
      </c>
      <c r="AX360" s="141" t="str">
        <f t="shared" si="131"/>
        <v>0000000000</v>
      </c>
      <c r="AY360" s="142">
        <f t="shared" si="132"/>
        <v>0</v>
      </c>
      <c r="AZ360" s="142">
        <f t="shared" si="132"/>
        <v>0</v>
      </c>
      <c r="BA360" s="141" t="str">
        <f t="shared" si="133"/>
        <v>000000000000000</v>
      </c>
      <c r="BB360" s="141" t="str">
        <f t="shared" si="134"/>
        <v>20210517</v>
      </c>
      <c r="BE360" s="141" t="str">
        <f t="shared" si="135"/>
        <v>000000000000000</v>
      </c>
      <c r="BF360" s="144" t="str">
        <f t="shared" si="135"/>
        <v>000000000000000</v>
      </c>
      <c r="BG360" s="80" t="str">
        <f t="shared" si="136"/>
        <v>0002</v>
      </c>
      <c r="BH360" t="str">
        <f t="shared" si="137"/>
        <v>000000000000000</v>
      </c>
      <c r="BI360" s="170">
        <v>351</v>
      </c>
      <c r="BJ360" s="156">
        <v>100140010</v>
      </c>
      <c r="BK360" s="156">
        <v>200041345</v>
      </c>
      <c r="BL360" s="156" t="s">
        <v>393</v>
      </c>
      <c r="BM360" s="161">
        <v>5716.5</v>
      </c>
      <c r="BN360" s="157">
        <v>44333</v>
      </c>
      <c r="BO360" s="156">
        <v>54528100</v>
      </c>
      <c r="BQ360">
        <f t="shared" si="138"/>
        <v>41345</v>
      </c>
    </row>
    <row r="361" spans="1:69">
      <c r="A361" s="182">
        <v>352</v>
      </c>
      <c r="B361" s="162">
        <v>44333</v>
      </c>
      <c r="C361" s="130">
        <v>15</v>
      </c>
      <c r="D361" s="131">
        <v>2</v>
      </c>
      <c r="E361">
        <v>41346</v>
      </c>
      <c r="F361">
        <v>41346</v>
      </c>
      <c r="G361" s="133">
        <v>80</v>
      </c>
      <c r="I361" s="169" t="s">
        <v>390</v>
      </c>
      <c r="J361" s="161">
        <v>5716.5</v>
      </c>
      <c r="R361" s="133" t="s">
        <v>72</v>
      </c>
      <c r="W361" s="162">
        <v>44333</v>
      </c>
      <c r="AB361" s="168" t="s">
        <v>1</v>
      </c>
      <c r="AD361" s="163" t="str">
        <f t="shared" si="119"/>
        <v>202105170150000200000000000000041346000000000000000413468000000000000000000000MILLA Facundo                 000000000571650000000000000000000000000000000000000000000000000000000000000000000000000000000000000000000000000000000000PES00000000000000000000000000020210517</v>
      </c>
      <c r="AE361" s="164" t="str">
        <f t="shared" si="120"/>
        <v>0150000200000000000000041346Exento</v>
      </c>
      <c r="AF361" s="170">
        <v>352</v>
      </c>
      <c r="AG361" s="141" t="str">
        <f t="shared" si="121"/>
        <v>20210517</v>
      </c>
      <c r="AH361" s="141" t="str">
        <f t="shared" si="122"/>
        <v>015</v>
      </c>
      <c r="AI361" s="141" t="str">
        <f t="shared" si="123"/>
        <v>00002</v>
      </c>
      <c r="AJ361" s="141" t="str">
        <f t="shared" si="124"/>
        <v>00000000000000041346</v>
      </c>
      <c r="AK361" s="141" t="str">
        <f t="shared" si="125"/>
        <v>00000000000000041346</v>
      </c>
      <c r="AL361" s="165" t="str">
        <f t="shared" si="126"/>
        <v>80</v>
      </c>
      <c r="AM361" s="141" t="str">
        <f t="shared" si="127"/>
        <v>00000000000000000000</v>
      </c>
      <c r="AN361" s="143" t="str">
        <f t="shared" si="128"/>
        <v xml:space="preserve">MILLA Facundo                 </v>
      </c>
      <c r="AO361" s="141" t="str">
        <f t="shared" si="129"/>
        <v>000000000571650</v>
      </c>
      <c r="AP361" s="141" t="str">
        <f t="shared" si="129"/>
        <v>000000000000000</v>
      </c>
      <c r="AQ361" s="141" t="str">
        <f t="shared" si="129"/>
        <v>000000000000000</v>
      </c>
      <c r="AR361" s="141" t="str">
        <f t="shared" si="129"/>
        <v>000000000000000</v>
      </c>
      <c r="AS361" s="141" t="str">
        <f t="shared" si="130"/>
        <v>000000000000000</v>
      </c>
      <c r="AT361" s="141" t="str">
        <f t="shared" si="130"/>
        <v>000000000000000</v>
      </c>
      <c r="AU361" s="141" t="str">
        <f t="shared" si="130"/>
        <v>000000000000000</v>
      </c>
      <c r="AV361" s="141" t="str">
        <f t="shared" si="130"/>
        <v>000000000000000</v>
      </c>
      <c r="AW361" s="165" t="str">
        <f t="shared" si="118"/>
        <v>PES</v>
      </c>
      <c r="AX361" s="141" t="str">
        <f t="shared" si="131"/>
        <v>0000000000</v>
      </c>
      <c r="AY361" s="142">
        <f t="shared" si="132"/>
        <v>0</v>
      </c>
      <c r="AZ361" s="142">
        <f t="shared" si="132"/>
        <v>0</v>
      </c>
      <c r="BA361" s="141" t="str">
        <f t="shared" si="133"/>
        <v>000000000000000</v>
      </c>
      <c r="BB361" s="141" t="str">
        <f t="shared" si="134"/>
        <v>20210517</v>
      </c>
      <c r="BE361" s="141" t="str">
        <f t="shared" si="135"/>
        <v>000000000000000</v>
      </c>
      <c r="BF361" s="144" t="str">
        <f t="shared" si="135"/>
        <v>000000000000000</v>
      </c>
      <c r="BG361" s="80" t="str">
        <f t="shared" si="136"/>
        <v>0002</v>
      </c>
      <c r="BH361" t="str">
        <f t="shared" si="137"/>
        <v>000000000000000</v>
      </c>
      <c r="BI361" s="170">
        <v>352</v>
      </c>
      <c r="BJ361" s="156">
        <v>100140029</v>
      </c>
      <c r="BK361" s="156">
        <v>200041346</v>
      </c>
      <c r="BL361" s="156" t="s">
        <v>390</v>
      </c>
      <c r="BM361" s="161">
        <v>5716.5</v>
      </c>
      <c r="BN361" s="157">
        <v>44333</v>
      </c>
      <c r="BO361" s="156">
        <v>53741157</v>
      </c>
      <c r="BQ361">
        <f t="shared" si="138"/>
        <v>41346</v>
      </c>
    </row>
    <row r="362" spans="1:69">
      <c r="A362" s="181">
        <v>353</v>
      </c>
      <c r="B362" s="162">
        <v>44333</v>
      </c>
      <c r="C362" s="130">
        <v>15</v>
      </c>
      <c r="D362" s="131">
        <v>2</v>
      </c>
      <c r="E362">
        <v>41347</v>
      </c>
      <c r="F362">
        <v>41347</v>
      </c>
      <c r="G362" s="133">
        <v>80</v>
      </c>
      <c r="I362" s="169" t="s">
        <v>391</v>
      </c>
      <c r="J362" s="161">
        <v>5665</v>
      </c>
      <c r="R362" s="133" t="s">
        <v>72</v>
      </c>
      <c r="W362" s="162">
        <v>44333</v>
      </c>
      <c r="AB362" s="168" t="s">
        <v>1</v>
      </c>
      <c r="AD362" s="163" t="str">
        <f t="shared" si="119"/>
        <v>202105170150000200000000000000041347000000000000000413478000000000000000000000MILLA Julieta Antonella       000000000566500000000000000000000000000000000000000000000000000000000000000000000000000000000000000000000000000000000000PES00000000000000000000000000020210517</v>
      </c>
      <c r="AE362" s="164" t="str">
        <f t="shared" si="120"/>
        <v>0150000200000000000000041347Exento</v>
      </c>
      <c r="AF362" s="170">
        <v>353</v>
      </c>
      <c r="AG362" s="141" t="str">
        <f t="shared" si="121"/>
        <v>20210517</v>
      </c>
      <c r="AH362" s="141" t="str">
        <f t="shared" si="122"/>
        <v>015</v>
      </c>
      <c r="AI362" s="141" t="str">
        <f t="shared" si="123"/>
        <v>00002</v>
      </c>
      <c r="AJ362" s="141" t="str">
        <f t="shared" si="124"/>
        <v>00000000000000041347</v>
      </c>
      <c r="AK362" s="141" t="str">
        <f t="shared" si="125"/>
        <v>00000000000000041347</v>
      </c>
      <c r="AL362" s="165" t="str">
        <f t="shared" si="126"/>
        <v>80</v>
      </c>
      <c r="AM362" s="141" t="str">
        <f t="shared" si="127"/>
        <v>00000000000000000000</v>
      </c>
      <c r="AN362" s="143" t="str">
        <f t="shared" si="128"/>
        <v xml:space="preserve">MILLA Julieta Antonella       </v>
      </c>
      <c r="AO362" s="141" t="str">
        <f t="shared" si="129"/>
        <v>000000000566500</v>
      </c>
      <c r="AP362" s="141" t="str">
        <f t="shared" si="129"/>
        <v>000000000000000</v>
      </c>
      <c r="AQ362" s="141" t="str">
        <f t="shared" si="129"/>
        <v>000000000000000</v>
      </c>
      <c r="AR362" s="141" t="str">
        <f t="shared" si="129"/>
        <v>000000000000000</v>
      </c>
      <c r="AS362" s="141" t="str">
        <f t="shared" si="130"/>
        <v>000000000000000</v>
      </c>
      <c r="AT362" s="141" t="str">
        <f t="shared" si="130"/>
        <v>000000000000000</v>
      </c>
      <c r="AU362" s="141" t="str">
        <f t="shared" si="130"/>
        <v>000000000000000</v>
      </c>
      <c r="AV362" s="141" t="str">
        <f t="shared" si="130"/>
        <v>000000000000000</v>
      </c>
      <c r="AW362" s="165" t="str">
        <f t="shared" si="118"/>
        <v>PES</v>
      </c>
      <c r="AX362" s="141" t="str">
        <f t="shared" si="131"/>
        <v>0000000000</v>
      </c>
      <c r="AY362" s="142">
        <f t="shared" si="132"/>
        <v>0</v>
      </c>
      <c r="AZ362" s="142">
        <f t="shared" si="132"/>
        <v>0</v>
      </c>
      <c r="BA362" s="141" t="str">
        <f t="shared" si="133"/>
        <v>000000000000000</v>
      </c>
      <c r="BB362" s="141" t="str">
        <f t="shared" si="134"/>
        <v>20210517</v>
      </c>
      <c r="BE362" s="141" t="str">
        <f t="shared" si="135"/>
        <v>000000000000000</v>
      </c>
      <c r="BF362" s="144" t="str">
        <f t="shared" si="135"/>
        <v>000000000000000</v>
      </c>
      <c r="BG362" s="80" t="str">
        <f t="shared" si="136"/>
        <v>0002</v>
      </c>
      <c r="BH362" t="str">
        <f t="shared" si="137"/>
        <v>000000000000000</v>
      </c>
      <c r="BI362" s="170">
        <v>353</v>
      </c>
      <c r="BJ362" s="156">
        <v>100140117</v>
      </c>
      <c r="BK362" s="156">
        <v>200041347</v>
      </c>
      <c r="BL362" s="156" t="s">
        <v>391</v>
      </c>
      <c r="BM362" s="161">
        <v>5665</v>
      </c>
      <c r="BN362" s="157">
        <v>44333</v>
      </c>
      <c r="BO362" s="156">
        <v>50657889</v>
      </c>
      <c r="BQ362">
        <f t="shared" si="138"/>
        <v>41347</v>
      </c>
    </row>
    <row r="363" spans="1:69">
      <c r="A363" s="182">
        <v>354</v>
      </c>
      <c r="B363" s="162">
        <v>44333</v>
      </c>
      <c r="C363" s="130">
        <v>15</v>
      </c>
      <c r="D363" s="131">
        <v>2</v>
      </c>
      <c r="E363">
        <v>41348</v>
      </c>
      <c r="F363">
        <v>41348</v>
      </c>
      <c r="G363" s="133">
        <v>80</v>
      </c>
      <c r="I363" s="169" t="s">
        <v>394</v>
      </c>
      <c r="J363" s="161">
        <v>5665</v>
      </c>
      <c r="R363" s="133" t="s">
        <v>72</v>
      </c>
      <c r="W363" s="162">
        <v>44333</v>
      </c>
      <c r="AB363" s="168" t="s">
        <v>1</v>
      </c>
      <c r="AD363" s="163" t="str">
        <f t="shared" si="119"/>
        <v>202105170150000200000000000000041348000000000000000413488000000000000000000000RISSO Camila                  000000000566500000000000000000000000000000000000000000000000000000000000000000000000000000000000000000000000000000000000PES00000000000000000000000000020210517</v>
      </c>
      <c r="AE363" s="164" t="str">
        <f t="shared" si="120"/>
        <v>0150000200000000000000041348Exento</v>
      </c>
      <c r="AF363" s="170">
        <v>354</v>
      </c>
      <c r="AG363" s="141" t="str">
        <f t="shared" si="121"/>
        <v>20210517</v>
      </c>
      <c r="AH363" s="141" t="str">
        <f t="shared" si="122"/>
        <v>015</v>
      </c>
      <c r="AI363" s="141" t="str">
        <f t="shared" si="123"/>
        <v>00002</v>
      </c>
      <c r="AJ363" s="141" t="str">
        <f t="shared" si="124"/>
        <v>00000000000000041348</v>
      </c>
      <c r="AK363" s="141" t="str">
        <f t="shared" si="125"/>
        <v>00000000000000041348</v>
      </c>
      <c r="AL363" s="165" t="str">
        <f t="shared" si="126"/>
        <v>80</v>
      </c>
      <c r="AM363" s="141" t="str">
        <f t="shared" si="127"/>
        <v>00000000000000000000</v>
      </c>
      <c r="AN363" s="143" t="str">
        <f t="shared" si="128"/>
        <v xml:space="preserve">RISSO Camila                  </v>
      </c>
      <c r="AO363" s="141" t="str">
        <f t="shared" si="129"/>
        <v>000000000566500</v>
      </c>
      <c r="AP363" s="141" t="str">
        <f t="shared" si="129"/>
        <v>000000000000000</v>
      </c>
      <c r="AQ363" s="141" t="str">
        <f t="shared" si="129"/>
        <v>000000000000000</v>
      </c>
      <c r="AR363" s="141" t="str">
        <f t="shared" si="129"/>
        <v>000000000000000</v>
      </c>
      <c r="AS363" s="141" t="str">
        <f t="shared" si="130"/>
        <v>000000000000000</v>
      </c>
      <c r="AT363" s="141" t="str">
        <f t="shared" si="130"/>
        <v>000000000000000</v>
      </c>
      <c r="AU363" s="141" t="str">
        <f t="shared" si="130"/>
        <v>000000000000000</v>
      </c>
      <c r="AV363" s="141" t="str">
        <f t="shared" si="130"/>
        <v>000000000000000</v>
      </c>
      <c r="AW363" s="165" t="str">
        <f t="shared" si="118"/>
        <v>PES</v>
      </c>
      <c r="AX363" s="141" t="str">
        <f t="shared" si="131"/>
        <v>0000000000</v>
      </c>
      <c r="AY363" s="142">
        <f t="shared" si="132"/>
        <v>0</v>
      </c>
      <c r="AZ363" s="142">
        <f t="shared" si="132"/>
        <v>0</v>
      </c>
      <c r="BA363" s="141" t="str">
        <f t="shared" si="133"/>
        <v>000000000000000</v>
      </c>
      <c r="BB363" s="141" t="str">
        <f t="shared" si="134"/>
        <v>20210517</v>
      </c>
      <c r="BE363" s="141" t="str">
        <f t="shared" si="135"/>
        <v>000000000000000</v>
      </c>
      <c r="BF363" s="144" t="str">
        <f t="shared" si="135"/>
        <v>000000000000000</v>
      </c>
      <c r="BG363" s="80" t="str">
        <f t="shared" si="136"/>
        <v>0002</v>
      </c>
      <c r="BH363" t="str">
        <f t="shared" si="137"/>
        <v>000000000000000</v>
      </c>
      <c r="BI363" s="170">
        <v>354</v>
      </c>
      <c r="BJ363" s="156">
        <v>100140298</v>
      </c>
      <c r="BK363" s="156">
        <v>200041348</v>
      </c>
      <c r="BL363" s="156" t="s">
        <v>394</v>
      </c>
      <c r="BM363" s="161">
        <v>5665</v>
      </c>
      <c r="BN363" s="157">
        <v>44333</v>
      </c>
      <c r="BO363" s="156">
        <v>50305367</v>
      </c>
      <c r="BQ363">
        <f t="shared" si="138"/>
        <v>41348</v>
      </c>
    </row>
    <row r="364" spans="1:69">
      <c r="A364" s="181">
        <v>355</v>
      </c>
      <c r="B364" s="162">
        <v>44333</v>
      </c>
      <c r="C364" s="130">
        <v>15</v>
      </c>
      <c r="D364" s="131">
        <v>2</v>
      </c>
      <c r="E364">
        <v>41349</v>
      </c>
      <c r="F364">
        <v>41349</v>
      </c>
      <c r="G364" s="133">
        <v>80</v>
      </c>
      <c r="I364" s="169" t="s">
        <v>392</v>
      </c>
      <c r="J364" s="161">
        <v>6334.5</v>
      </c>
      <c r="R364" s="133" t="s">
        <v>72</v>
      </c>
      <c r="W364" s="162">
        <v>44333</v>
      </c>
      <c r="AB364" s="168" t="s">
        <v>1</v>
      </c>
      <c r="AD364" s="163" t="str">
        <f t="shared" si="119"/>
        <v>202105170150000200000000000000041349000000000000000413498000000000000000000000MILLA Maria Candela           000000000633450000000000000000000000000000000000000000000000000000000000000000000000000000000000000000000000000000000000PES00000000000000000000000000020210517</v>
      </c>
      <c r="AE364" s="164" t="str">
        <f t="shared" si="120"/>
        <v>0150000200000000000000041349Exento</v>
      </c>
      <c r="AF364" s="170">
        <v>355</v>
      </c>
      <c r="AG364" s="141" t="str">
        <f t="shared" si="121"/>
        <v>20210517</v>
      </c>
      <c r="AH364" s="141" t="str">
        <f t="shared" si="122"/>
        <v>015</v>
      </c>
      <c r="AI364" s="141" t="str">
        <f t="shared" si="123"/>
        <v>00002</v>
      </c>
      <c r="AJ364" s="141" t="str">
        <f t="shared" si="124"/>
        <v>00000000000000041349</v>
      </c>
      <c r="AK364" s="141" t="str">
        <f t="shared" si="125"/>
        <v>00000000000000041349</v>
      </c>
      <c r="AL364" s="165" t="str">
        <f t="shared" si="126"/>
        <v>80</v>
      </c>
      <c r="AM364" s="141" t="str">
        <f t="shared" si="127"/>
        <v>00000000000000000000</v>
      </c>
      <c r="AN364" s="143" t="str">
        <f t="shared" si="128"/>
        <v xml:space="preserve">MILLA Maria Candela           </v>
      </c>
      <c r="AO364" s="141" t="str">
        <f t="shared" si="129"/>
        <v>000000000633450</v>
      </c>
      <c r="AP364" s="141" t="str">
        <f t="shared" si="129"/>
        <v>000000000000000</v>
      </c>
      <c r="AQ364" s="141" t="str">
        <f t="shared" si="129"/>
        <v>000000000000000</v>
      </c>
      <c r="AR364" s="141" t="str">
        <f t="shared" si="129"/>
        <v>000000000000000</v>
      </c>
      <c r="AS364" s="141" t="str">
        <f t="shared" si="130"/>
        <v>000000000000000</v>
      </c>
      <c r="AT364" s="141" t="str">
        <f t="shared" si="130"/>
        <v>000000000000000</v>
      </c>
      <c r="AU364" s="141" t="str">
        <f t="shared" si="130"/>
        <v>000000000000000</v>
      </c>
      <c r="AV364" s="141" t="str">
        <f t="shared" si="130"/>
        <v>000000000000000</v>
      </c>
      <c r="AW364" s="165" t="str">
        <f t="shared" si="118"/>
        <v>PES</v>
      </c>
      <c r="AX364" s="141" t="str">
        <f t="shared" si="131"/>
        <v>0000000000</v>
      </c>
      <c r="AY364" s="142">
        <f t="shared" si="132"/>
        <v>0</v>
      </c>
      <c r="AZ364" s="142">
        <f t="shared" si="132"/>
        <v>0</v>
      </c>
      <c r="BA364" s="141" t="str">
        <f t="shared" si="133"/>
        <v>000000000000000</v>
      </c>
      <c r="BB364" s="141" t="str">
        <f t="shared" si="134"/>
        <v>20210517</v>
      </c>
      <c r="BE364" s="141" t="str">
        <f t="shared" si="135"/>
        <v>000000000000000</v>
      </c>
      <c r="BF364" s="144" t="str">
        <f t="shared" si="135"/>
        <v>000000000000000</v>
      </c>
      <c r="BG364" s="80" t="str">
        <f t="shared" si="136"/>
        <v>0002</v>
      </c>
      <c r="BH364" t="str">
        <f t="shared" si="137"/>
        <v>000000000000000</v>
      </c>
      <c r="BI364" s="170">
        <v>355</v>
      </c>
      <c r="BJ364" s="156">
        <v>100140402</v>
      </c>
      <c r="BK364" s="156">
        <v>200041349</v>
      </c>
      <c r="BL364" s="156" t="s">
        <v>392</v>
      </c>
      <c r="BM364" s="161">
        <v>6334.5</v>
      </c>
      <c r="BN364" s="157">
        <v>44333</v>
      </c>
      <c r="BO364" s="156">
        <v>48108014</v>
      </c>
      <c r="BQ364">
        <f t="shared" si="138"/>
        <v>41349</v>
      </c>
    </row>
    <row r="365" spans="1:69">
      <c r="A365" s="182">
        <v>356</v>
      </c>
      <c r="B365" s="162">
        <v>44333</v>
      </c>
      <c r="C365" s="130">
        <v>15</v>
      </c>
      <c r="D365" s="131">
        <v>2</v>
      </c>
      <c r="E365">
        <v>41350</v>
      </c>
      <c r="F365">
        <v>41350</v>
      </c>
      <c r="G365" s="133">
        <v>80</v>
      </c>
      <c r="I365" s="169" t="s">
        <v>395</v>
      </c>
      <c r="J365" s="161">
        <v>5047</v>
      </c>
      <c r="R365" s="133" t="s">
        <v>72</v>
      </c>
      <c r="W365" s="162">
        <v>44333</v>
      </c>
      <c r="AB365" s="168" t="s">
        <v>1</v>
      </c>
      <c r="AD365" s="163" t="str">
        <f t="shared" si="119"/>
        <v>202105170150000200000000000000041350000000000000000413508000000000000000000000TORRES SALASAR Isabela        000000000504700000000000000000000000000000000000000000000000000000000000000000000000000000000000000000000000000000000000PES00000000000000000000000000020210517</v>
      </c>
      <c r="AE365" s="164" t="str">
        <f t="shared" si="120"/>
        <v>0150000200000000000000041350Exento</v>
      </c>
      <c r="AF365" s="170">
        <v>356</v>
      </c>
      <c r="AG365" s="141" t="str">
        <f t="shared" si="121"/>
        <v>20210517</v>
      </c>
      <c r="AH365" s="141" t="str">
        <f t="shared" si="122"/>
        <v>015</v>
      </c>
      <c r="AI365" s="141" t="str">
        <f t="shared" si="123"/>
        <v>00002</v>
      </c>
      <c r="AJ365" s="141" t="str">
        <f t="shared" si="124"/>
        <v>00000000000000041350</v>
      </c>
      <c r="AK365" s="141" t="str">
        <f t="shared" si="125"/>
        <v>00000000000000041350</v>
      </c>
      <c r="AL365" s="165" t="str">
        <f t="shared" si="126"/>
        <v>80</v>
      </c>
      <c r="AM365" s="141" t="str">
        <f t="shared" si="127"/>
        <v>00000000000000000000</v>
      </c>
      <c r="AN365" s="143" t="str">
        <f t="shared" si="128"/>
        <v xml:space="preserve">TORRES SALASAR Isabela        </v>
      </c>
      <c r="AO365" s="141" t="str">
        <f t="shared" si="129"/>
        <v>000000000504700</v>
      </c>
      <c r="AP365" s="141" t="str">
        <f t="shared" si="129"/>
        <v>000000000000000</v>
      </c>
      <c r="AQ365" s="141" t="str">
        <f t="shared" si="129"/>
        <v>000000000000000</v>
      </c>
      <c r="AR365" s="141" t="str">
        <f t="shared" si="129"/>
        <v>000000000000000</v>
      </c>
      <c r="AS365" s="141" t="str">
        <f t="shared" si="130"/>
        <v>000000000000000</v>
      </c>
      <c r="AT365" s="141" t="str">
        <f t="shared" si="130"/>
        <v>000000000000000</v>
      </c>
      <c r="AU365" s="141" t="str">
        <f t="shared" si="130"/>
        <v>000000000000000</v>
      </c>
      <c r="AV365" s="141" t="str">
        <f t="shared" si="130"/>
        <v>000000000000000</v>
      </c>
      <c r="AW365" s="165" t="str">
        <f t="shared" si="118"/>
        <v>PES</v>
      </c>
      <c r="AX365" s="141" t="str">
        <f t="shared" si="131"/>
        <v>0000000000</v>
      </c>
      <c r="AY365" s="142">
        <f t="shared" si="132"/>
        <v>0</v>
      </c>
      <c r="AZ365" s="142">
        <f t="shared" si="132"/>
        <v>0</v>
      </c>
      <c r="BA365" s="141" t="str">
        <f t="shared" si="133"/>
        <v>000000000000000</v>
      </c>
      <c r="BB365" s="141" t="str">
        <f t="shared" si="134"/>
        <v>20210517</v>
      </c>
      <c r="BE365" s="141" t="str">
        <f t="shared" si="135"/>
        <v>000000000000000</v>
      </c>
      <c r="BF365" s="144" t="str">
        <f t="shared" si="135"/>
        <v>000000000000000</v>
      </c>
      <c r="BG365" s="80" t="str">
        <f t="shared" si="136"/>
        <v>0002</v>
      </c>
      <c r="BH365" t="str">
        <f t="shared" si="137"/>
        <v>000000000000000</v>
      </c>
      <c r="BI365" s="170">
        <v>356</v>
      </c>
      <c r="BJ365" s="156">
        <v>100139973</v>
      </c>
      <c r="BK365" s="156">
        <v>200041350</v>
      </c>
      <c r="BL365" s="156" t="s">
        <v>395</v>
      </c>
      <c r="BM365" s="161">
        <v>5047</v>
      </c>
      <c r="BN365" s="157">
        <v>44333</v>
      </c>
      <c r="BO365" s="156">
        <v>55327906</v>
      </c>
      <c r="BQ365">
        <f t="shared" si="138"/>
        <v>41350</v>
      </c>
    </row>
    <row r="366" spans="1:69">
      <c r="A366" s="181">
        <v>357</v>
      </c>
      <c r="B366" s="162">
        <v>44333</v>
      </c>
      <c r="C366" s="130">
        <v>15</v>
      </c>
      <c r="D366" s="131">
        <v>2</v>
      </c>
      <c r="E366">
        <v>41351</v>
      </c>
      <c r="F366">
        <v>41351</v>
      </c>
      <c r="G366" s="133">
        <v>80</v>
      </c>
      <c r="I366" s="169" t="s">
        <v>396</v>
      </c>
      <c r="J366" s="161">
        <v>5716.5</v>
      </c>
      <c r="R366" s="133" t="s">
        <v>72</v>
      </c>
      <c r="W366" s="162">
        <v>44333</v>
      </c>
      <c r="AB366" s="168" t="s">
        <v>1</v>
      </c>
      <c r="AD366" s="163" t="str">
        <f t="shared" si="119"/>
        <v>202105170150000200000000000000041351000000000000000413518000000000000000000000PORCOPIO Santino              000000000571650000000000000000000000000000000000000000000000000000000000000000000000000000000000000000000000000000000000PES00000000000000000000000000020210517</v>
      </c>
      <c r="AE366" s="164" t="str">
        <f t="shared" si="120"/>
        <v>0150000200000000000000041351Exento</v>
      </c>
      <c r="AF366" s="170">
        <v>357</v>
      </c>
      <c r="AG366" s="141" t="str">
        <f t="shared" si="121"/>
        <v>20210517</v>
      </c>
      <c r="AH366" s="141" t="str">
        <f t="shared" si="122"/>
        <v>015</v>
      </c>
      <c r="AI366" s="141" t="str">
        <f t="shared" si="123"/>
        <v>00002</v>
      </c>
      <c r="AJ366" s="141" t="str">
        <f t="shared" si="124"/>
        <v>00000000000000041351</v>
      </c>
      <c r="AK366" s="141" t="str">
        <f t="shared" si="125"/>
        <v>00000000000000041351</v>
      </c>
      <c r="AL366" s="165" t="str">
        <f t="shared" si="126"/>
        <v>80</v>
      </c>
      <c r="AM366" s="141" t="str">
        <f t="shared" si="127"/>
        <v>00000000000000000000</v>
      </c>
      <c r="AN366" s="143" t="str">
        <f t="shared" si="128"/>
        <v xml:space="preserve">PORCOPIO Santino              </v>
      </c>
      <c r="AO366" s="141" t="str">
        <f t="shared" si="129"/>
        <v>000000000571650</v>
      </c>
      <c r="AP366" s="141" t="str">
        <f t="shared" si="129"/>
        <v>000000000000000</v>
      </c>
      <c r="AQ366" s="141" t="str">
        <f t="shared" si="129"/>
        <v>000000000000000</v>
      </c>
      <c r="AR366" s="141" t="str">
        <f t="shared" si="129"/>
        <v>000000000000000</v>
      </c>
      <c r="AS366" s="141" t="str">
        <f t="shared" si="130"/>
        <v>000000000000000</v>
      </c>
      <c r="AT366" s="141" t="str">
        <f t="shared" si="130"/>
        <v>000000000000000</v>
      </c>
      <c r="AU366" s="141" t="str">
        <f t="shared" si="130"/>
        <v>000000000000000</v>
      </c>
      <c r="AV366" s="141" t="str">
        <f t="shared" si="130"/>
        <v>000000000000000</v>
      </c>
      <c r="AW366" s="165" t="str">
        <f t="shared" si="118"/>
        <v>PES</v>
      </c>
      <c r="AX366" s="141" t="str">
        <f t="shared" si="131"/>
        <v>0000000000</v>
      </c>
      <c r="AY366" s="142">
        <f t="shared" si="132"/>
        <v>0</v>
      </c>
      <c r="AZ366" s="142">
        <f t="shared" si="132"/>
        <v>0</v>
      </c>
      <c r="BA366" s="141" t="str">
        <f t="shared" si="133"/>
        <v>000000000000000</v>
      </c>
      <c r="BB366" s="141" t="str">
        <f t="shared" si="134"/>
        <v>20210517</v>
      </c>
      <c r="BE366" s="141" t="str">
        <f t="shared" si="135"/>
        <v>000000000000000</v>
      </c>
      <c r="BF366" s="144" t="str">
        <f t="shared" si="135"/>
        <v>000000000000000</v>
      </c>
      <c r="BG366" s="80" t="str">
        <f t="shared" si="136"/>
        <v>0002</v>
      </c>
      <c r="BH366" t="str">
        <f t="shared" si="137"/>
        <v>000000000000000</v>
      </c>
      <c r="BI366" s="170">
        <v>357</v>
      </c>
      <c r="BJ366" s="156">
        <v>100140654</v>
      </c>
      <c r="BK366" s="156">
        <v>200041351</v>
      </c>
      <c r="BL366" s="156" t="s">
        <v>396</v>
      </c>
      <c r="BM366" s="161">
        <v>5716.5</v>
      </c>
      <c r="BN366" s="157">
        <v>44333</v>
      </c>
      <c r="BO366" s="156">
        <v>53896245</v>
      </c>
      <c r="BQ366">
        <f t="shared" si="138"/>
        <v>41351</v>
      </c>
    </row>
    <row r="367" spans="1:69">
      <c r="A367" s="182">
        <v>358</v>
      </c>
      <c r="B367" s="162">
        <v>44334</v>
      </c>
      <c r="C367" s="130">
        <v>15</v>
      </c>
      <c r="D367" s="131">
        <v>2</v>
      </c>
      <c r="E367">
        <v>41353</v>
      </c>
      <c r="F367">
        <v>41353</v>
      </c>
      <c r="G367" s="133">
        <v>80</v>
      </c>
      <c r="I367" s="169" t="s">
        <v>397</v>
      </c>
      <c r="J367" s="161">
        <v>5690.1</v>
      </c>
      <c r="R367" s="133" t="s">
        <v>72</v>
      </c>
      <c r="W367" s="162">
        <v>44334</v>
      </c>
      <c r="AB367" s="168" t="s">
        <v>1</v>
      </c>
      <c r="AD367" s="163" t="str">
        <f t="shared" si="119"/>
        <v>202105180150000200000000000000041353000000000000000413538000000000000000000000GONZALEZ DIMARTINO Valeria    000000000569010000000000000000000000000000000000000000000000000000000000000000000000000000000000000000000000000000000000PES00000000000000000000000000020210518</v>
      </c>
      <c r="AE367" s="164" t="str">
        <f t="shared" si="120"/>
        <v>0150000200000000000000041353Exento</v>
      </c>
      <c r="AF367" s="170">
        <v>358</v>
      </c>
      <c r="AG367" s="141" t="str">
        <f t="shared" si="121"/>
        <v>20210518</v>
      </c>
      <c r="AH367" s="141" t="str">
        <f t="shared" si="122"/>
        <v>015</v>
      </c>
      <c r="AI367" s="141" t="str">
        <f t="shared" si="123"/>
        <v>00002</v>
      </c>
      <c r="AJ367" s="141" t="str">
        <f t="shared" si="124"/>
        <v>00000000000000041353</v>
      </c>
      <c r="AK367" s="141" t="str">
        <f t="shared" si="125"/>
        <v>00000000000000041353</v>
      </c>
      <c r="AL367" s="165" t="str">
        <f t="shared" si="126"/>
        <v>80</v>
      </c>
      <c r="AM367" s="141" t="str">
        <f t="shared" si="127"/>
        <v>00000000000000000000</v>
      </c>
      <c r="AN367" s="143" t="str">
        <f t="shared" si="128"/>
        <v xml:space="preserve">GONZALEZ DIMARTINO Valeria    </v>
      </c>
      <c r="AO367" s="141" t="str">
        <f t="shared" si="129"/>
        <v>000000000569010</v>
      </c>
      <c r="AP367" s="141" t="str">
        <f t="shared" si="129"/>
        <v>000000000000000</v>
      </c>
      <c r="AQ367" s="141" t="str">
        <f t="shared" si="129"/>
        <v>000000000000000</v>
      </c>
      <c r="AR367" s="141" t="str">
        <f t="shared" si="129"/>
        <v>000000000000000</v>
      </c>
      <c r="AS367" s="141" t="str">
        <f t="shared" si="130"/>
        <v>000000000000000</v>
      </c>
      <c r="AT367" s="141" t="str">
        <f t="shared" si="130"/>
        <v>000000000000000</v>
      </c>
      <c r="AU367" s="141" t="str">
        <f t="shared" si="130"/>
        <v>000000000000000</v>
      </c>
      <c r="AV367" s="141" t="str">
        <f t="shared" si="130"/>
        <v>000000000000000</v>
      </c>
      <c r="AW367" s="165" t="str">
        <f t="shared" si="118"/>
        <v>PES</v>
      </c>
      <c r="AX367" s="141" t="str">
        <f t="shared" si="131"/>
        <v>0000000000</v>
      </c>
      <c r="AY367" s="142">
        <f t="shared" si="132"/>
        <v>0</v>
      </c>
      <c r="AZ367" s="142">
        <f t="shared" si="132"/>
        <v>0</v>
      </c>
      <c r="BA367" s="141" t="str">
        <f t="shared" si="133"/>
        <v>000000000000000</v>
      </c>
      <c r="BB367" s="141" t="str">
        <f t="shared" si="134"/>
        <v>20210518</v>
      </c>
      <c r="BE367" s="141" t="str">
        <f t="shared" si="135"/>
        <v>000000000000000</v>
      </c>
      <c r="BF367" s="144" t="str">
        <f t="shared" si="135"/>
        <v>000000000000000</v>
      </c>
      <c r="BG367" s="80" t="str">
        <f t="shared" si="136"/>
        <v>0002</v>
      </c>
      <c r="BH367" t="str">
        <f t="shared" si="137"/>
        <v>000000000000000</v>
      </c>
      <c r="BI367" s="170">
        <v>358</v>
      </c>
      <c r="BJ367" s="156">
        <v>100140114</v>
      </c>
      <c r="BK367" s="156">
        <v>200041353</v>
      </c>
      <c r="BL367" s="156" t="s">
        <v>397</v>
      </c>
      <c r="BM367" s="161">
        <v>5690.1</v>
      </c>
      <c r="BN367" s="157">
        <v>44334</v>
      </c>
      <c r="BO367" s="156">
        <v>51120516</v>
      </c>
      <c r="BQ367">
        <f t="shared" si="138"/>
        <v>41353</v>
      </c>
    </row>
    <row r="368" spans="1:69">
      <c r="A368" s="181">
        <v>359</v>
      </c>
      <c r="B368" s="162">
        <v>44334</v>
      </c>
      <c r="C368" s="130">
        <v>15</v>
      </c>
      <c r="D368" s="131">
        <v>2</v>
      </c>
      <c r="E368">
        <v>41354</v>
      </c>
      <c r="F368">
        <v>41354</v>
      </c>
      <c r="G368" s="133">
        <v>80</v>
      </c>
      <c r="I368" s="169" t="s">
        <v>398</v>
      </c>
      <c r="J368" s="161">
        <v>5716.5</v>
      </c>
      <c r="R368" s="133" t="s">
        <v>72</v>
      </c>
      <c r="W368" s="162">
        <v>44334</v>
      </c>
      <c r="AB368" s="168" t="s">
        <v>1</v>
      </c>
      <c r="AD368" s="163" t="str">
        <f t="shared" si="119"/>
        <v>202105180150000200000000000000041354000000000000000413548000000000000000000000FELKER MAIA                   000000000571650000000000000000000000000000000000000000000000000000000000000000000000000000000000000000000000000000000000PES00000000000000000000000000020210518</v>
      </c>
      <c r="AE368" s="164" t="str">
        <f t="shared" si="120"/>
        <v>0150000200000000000000041354Exento</v>
      </c>
      <c r="AF368" s="170">
        <v>359</v>
      </c>
      <c r="AG368" s="141" t="str">
        <f t="shared" si="121"/>
        <v>20210518</v>
      </c>
      <c r="AH368" s="141" t="str">
        <f t="shared" si="122"/>
        <v>015</v>
      </c>
      <c r="AI368" s="141" t="str">
        <f t="shared" si="123"/>
        <v>00002</v>
      </c>
      <c r="AJ368" s="141" t="str">
        <f t="shared" si="124"/>
        <v>00000000000000041354</v>
      </c>
      <c r="AK368" s="141" t="str">
        <f t="shared" si="125"/>
        <v>00000000000000041354</v>
      </c>
      <c r="AL368" s="165" t="str">
        <f t="shared" si="126"/>
        <v>80</v>
      </c>
      <c r="AM368" s="141" t="str">
        <f t="shared" si="127"/>
        <v>00000000000000000000</v>
      </c>
      <c r="AN368" s="143" t="str">
        <f t="shared" si="128"/>
        <v xml:space="preserve">FELKER MAIA                   </v>
      </c>
      <c r="AO368" s="141" t="str">
        <f t="shared" si="129"/>
        <v>000000000571650</v>
      </c>
      <c r="AP368" s="141" t="str">
        <f t="shared" si="129"/>
        <v>000000000000000</v>
      </c>
      <c r="AQ368" s="141" t="str">
        <f t="shared" si="129"/>
        <v>000000000000000</v>
      </c>
      <c r="AR368" s="141" t="str">
        <f t="shared" si="129"/>
        <v>000000000000000</v>
      </c>
      <c r="AS368" s="141" t="str">
        <f t="shared" si="130"/>
        <v>000000000000000</v>
      </c>
      <c r="AT368" s="141" t="str">
        <f t="shared" si="130"/>
        <v>000000000000000</v>
      </c>
      <c r="AU368" s="141" t="str">
        <f t="shared" si="130"/>
        <v>000000000000000</v>
      </c>
      <c r="AV368" s="141" t="str">
        <f t="shared" si="130"/>
        <v>000000000000000</v>
      </c>
      <c r="AW368" s="165" t="str">
        <f t="shared" si="118"/>
        <v>PES</v>
      </c>
      <c r="AX368" s="141" t="str">
        <f t="shared" si="131"/>
        <v>0000000000</v>
      </c>
      <c r="AY368" s="142">
        <f t="shared" si="132"/>
        <v>0</v>
      </c>
      <c r="AZ368" s="142">
        <f t="shared" si="132"/>
        <v>0</v>
      </c>
      <c r="BA368" s="141" t="str">
        <f t="shared" si="133"/>
        <v>000000000000000</v>
      </c>
      <c r="BB368" s="141" t="str">
        <f t="shared" si="134"/>
        <v>20210518</v>
      </c>
      <c r="BE368" s="141" t="str">
        <f t="shared" si="135"/>
        <v>000000000000000</v>
      </c>
      <c r="BF368" s="144" t="str">
        <f t="shared" si="135"/>
        <v>000000000000000</v>
      </c>
      <c r="BG368" s="80" t="str">
        <f t="shared" si="136"/>
        <v>0002</v>
      </c>
      <c r="BH368" t="str">
        <f t="shared" si="137"/>
        <v>000000000000000</v>
      </c>
      <c r="BI368" s="170">
        <v>359</v>
      </c>
      <c r="BJ368" s="156">
        <v>100140831</v>
      </c>
      <c r="BK368" s="156">
        <v>200041354</v>
      </c>
      <c r="BL368" s="156" t="s">
        <v>398</v>
      </c>
      <c r="BM368" s="161">
        <v>5716.5</v>
      </c>
      <c r="BN368" s="157">
        <v>44334</v>
      </c>
      <c r="BO368" s="156">
        <v>54277162</v>
      </c>
      <c r="BQ368">
        <f t="shared" si="138"/>
        <v>41354</v>
      </c>
    </row>
    <row r="369" spans="1:69">
      <c r="A369" s="182">
        <v>360</v>
      </c>
      <c r="B369" s="162">
        <v>44334</v>
      </c>
      <c r="C369" s="130">
        <v>15</v>
      </c>
      <c r="D369" s="131">
        <v>2</v>
      </c>
      <c r="E369">
        <v>41355</v>
      </c>
      <c r="F369">
        <v>41355</v>
      </c>
      <c r="G369" s="133">
        <v>80</v>
      </c>
      <c r="I369" s="169" t="s">
        <v>399</v>
      </c>
      <c r="J369" s="161">
        <v>6334.5</v>
      </c>
      <c r="R369" s="133" t="s">
        <v>72</v>
      </c>
      <c r="W369" s="162">
        <v>44334</v>
      </c>
      <c r="AB369" s="168" t="s">
        <v>1</v>
      </c>
      <c r="AD369" s="163" t="str">
        <f t="shared" si="119"/>
        <v>202105180150000200000000000000041355000000000000000413558000000000000000000000RECALDE Morena                000000000633450000000000000000000000000000000000000000000000000000000000000000000000000000000000000000000000000000000000PES00000000000000000000000000020210518</v>
      </c>
      <c r="AE369" s="164" t="str">
        <f t="shared" si="120"/>
        <v>0150000200000000000000041355Exento</v>
      </c>
      <c r="AF369" s="170">
        <v>360</v>
      </c>
      <c r="AG369" s="141" t="str">
        <f t="shared" si="121"/>
        <v>20210518</v>
      </c>
      <c r="AH369" s="141" t="str">
        <f t="shared" si="122"/>
        <v>015</v>
      </c>
      <c r="AI369" s="141" t="str">
        <f t="shared" si="123"/>
        <v>00002</v>
      </c>
      <c r="AJ369" s="141" t="str">
        <f t="shared" si="124"/>
        <v>00000000000000041355</v>
      </c>
      <c r="AK369" s="141" t="str">
        <f t="shared" si="125"/>
        <v>00000000000000041355</v>
      </c>
      <c r="AL369" s="165" t="str">
        <f t="shared" si="126"/>
        <v>80</v>
      </c>
      <c r="AM369" s="141" t="str">
        <f t="shared" si="127"/>
        <v>00000000000000000000</v>
      </c>
      <c r="AN369" s="143" t="str">
        <f t="shared" si="128"/>
        <v xml:space="preserve">RECALDE Morena                </v>
      </c>
      <c r="AO369" s="141" t="str">
        <f t="shared" si="129"/>
        <v>000000000633450</v>
      </c>
      <c r="AP369" s="141" t="str">
        <f t="shared" si="129"/>
        <v>000000000000000</v>
      </c>
      <c r="AQ369" s="141" t="str">
        <f t="shared" si="129"/>
        <v>000000000000000</v>
      </c>
      <c r="AR369" s="141" t="str">
        <f t="shared" si="129"/>
        <v>000000000000000</v>
      </c>
      <c r="AS369" s="141" t="str">
        <f t="shared" si="130"/>
        <v>000000000000000</v>
      </c>
      <c r="AT369" s="141" t="str">
        <f t="shared" si="130"/>
        <v>000000000000000</v>
      </c>
      <c r="AU369" s="141" t="str">
        <f t="shared" si="130"/>
        <v>000000000000000</v>
      </c>
      <c r="AV369" s="141" t="str">
        <f t="shared" si="130"/>
        <v>000000000000000</v>
      </c>
      <c r="AW369" s="165" t="str">
        <f t="shared" si="118"/>
        <v>PES</v>
      </c>
      <c r="AX369" s="141" t="str">
        <f t="shared" si="131"/>
        <v>0000000000</v>
      </c>
      <c r="AY369" s="142">
        <f t="shared" si="132"/>
        <v>0</v>
      </c>
      <c r="AZ369" s="142">
        <f t="shared" si="132"/>
        <v>0</v>
      </c>
      <c r="BA369" s="141" t="str">
        <f t="shared" si="133"/>
        <v>000000000000000</v>
      </c>
      <c r="BB369" s="141" t="str">
        <f t="shared" si="134"/>
        <v>20210518</v>
      </c>
      <c r="BE369" s="141" t="str">
        <f t="shared" si="135"/>
        <v>000000000000000</v>
      </c>
      <c r="BF369" s="144" t="str">
        <f t="shared" si="135"/>
        <v>000000000000000</v>
      </c>
      <c r="BG369" s="80" t="str">
        <f t="shared" si="136"/>
        <v>0002</v>
      </c>
      <c r="BH369" t="str">
        <f t="shared" si="137"/>
        <v>000000000000000</v>
      </c>
      <c r="BI369" s="170">
        <v>360</v>
      </c>
      <c r="BJ369" s="156">
        <v>100141018</v>
      </c>
      <c r="BK369" s="156">
        <v>200041355</v>
      </c>
      <c r="BL369" s="156" t="s">
        <v>399</v>
      </c>
      <c r="BM369" s="161">
        <v>6334.5</v>
      </c>
      <c r="BN369" s="157">
        <v>44334</v>
      </c>
      <c r="BO369" s="156">
        <v>48446490</v>
      </c>
      <c r="BQ369">
        <f t="shared" si="138"/>
        <v>41355</v>
      </c>
    </row>
    <row r="370" spans="1:69">
      <c r="A370" s="181">
        <v>361</v>
      </c>
      <c r="B370" s="162">
        <v>44334</v>
      </c>
      <c r="C370" s="130">
        <v>15</v>
      </c>
      <c r="D370" s="131">
        <v>2</v>
      </c>
      <c r="E370">
        <v>41356</v>
      </c>
      <c r="F370">
        <v>41356</v>
      </c>
      <c r="G370" s="133">
        <v>80</v>
      </c>
      <c r="I370" s="169" t="s">
        <v>400</v>
      </c>
      <c r="J370" s="161">
        <v>6695</v>
      </c>
      <c r="R370" s="133" t="s">
        <v>72</v>
      </c>
      <c r="W370" s="162">
        <v>44334</v>
      </c>
      <c r="AB370" s="168" t="s">
        <v>1</v>
      </c>
      <c r="AD370" s="163" t="str">
        <f t="shared" si="119"/>
        <v>202105180150000200000000000000041356000000000000000413568000000000000000000000AGUERO Sebastian              000000000669500000000000000000000000000000000000000000000000000000000000000000000000000000000000000000000000000000000000PES00000000000000000000000000020210518</v>
      </c>
      <c r="AE370" s="164" t="str">
        <f t="shared" si="120"/>
        <v>0150000200000000000000041356Exento</v>
      </c>
      <c r="AF370" s="170">
        <v>361</v>
      </c>
      <c r="AG370" s="141" t="str">
        <f t="shared" si="121"/>
        <v>20210518</v>
      </c>
      <c r="AH370" s="141" t="str">
        <f t="shared" si="122"/>
        <v>015</v>
      </c>
      <c r="AI370" s="141" t="str">
        <f t="shared" si="123"/>
        <v>00002</v>
      </c>
      <c r="AJ370" s="141" t="str">
        <f t="shared" si="124"/>
        <v>00000000000000041356</v>
      </c>
      <c r="AK370" s="141" t="str">
        <f t="shared" si="125"/>
        <v>00000000000000041356</v>
      </c>
      <c r="AL370" s="165" t="str">
        <f t="shared" si="126"/>
        <v>80</v>
      </c>
      <c r="AM370" s="141" t="str">
        <f t="shared" si="127"/>
        <v>00000000000000000000</v>
      </c>
      <c r="AN370" s="143" t="str">
        <f t="shared" si="128"/>
        <v xml:space="preserve">AGUERO Sebastian              </v>
      </c>
      <c r="AO370" s="141" t="str">
        <f t="shared" si="129"/>
        <v>000000000669500</v>
      </c>
      <c r="AP370" s="141" t="str">
        <f t="shared" si="129"/>
        <v>000000000000000</v>
      </c>
      <c r="AQ370" s="141" t="str">
        <f t="shared" si="129"/>
        <v>000000000000000</v>
      </c>
      <c r="AR370" s="141" t="str">
        <f t="shared" si="129"/>
        <v>000000000000000</v>
      </c>
      <c r="AS370" s="141" t="str">
        <f t="shared" si="130"/>
        <v>000000000000000</v>
      </c>
      <c r="AT370" s="141" t="str">
        <f t="shared" si="130"/>
        <v>000000000000000</v>
      </c>
      <c r="AU370" s="141" t="str">
        <f t="shared" si="130"/>
        <v>000000000000000</v>
      </c>
      <c r="AV370" s="141" t="str">
        <f t="shared" si="130"/>
        <v>000000000000000</v>
      </c>
      <c r="AW370" s="165" t="str">
        <f t="shared" si="118"/>
        <v>PES</v>
      </c>
      <c r="AX370" s="141" t="str">
        <f t="shared" si="131"/>
        <v>0000000000</v>
      </c>
      <c r="AY370" s="142">
        <f t="shared" si="132"/>
        <v>0</v>
      </c>
      <c r="AZ370" s="142">
        <f t="shared" si="132"/>
        <v>0</v>
      </c>
      <c r="BA370" s="141" t="str">
        <f t="shared" si="133"/>
        <v>000000000000000</v>
      </c>
      <c r="BB370" s="141" t="str">
        <f t="shared" si="134"/>
        <v>20210518</v>
      </c>
      <c r="BE370" s="141" t="str">
        <f t="shared" si="135"/>
        <v>000000000000000</v>
      </c>
      <c r="BF370" s="144" t="str">
        <f t="shared" si="135"/>
        <v>000000000000000</v>
      </c>
      <c r="BG370" s="80" t="str">
        <f t="shared" si="136"/>
        <v>0002</v>
      </c>
      <c r="BH370" t="str">
        <f t="shared" si="137"/>
        <v>000000000000000</v>
      </c>
      <c r="BI370" s="170">
        <v>361</v>
      </c>
      <c r="BJ370" s="156">
        <v>100141105</v>
      </c>
      <c r="BK370" s="156">
        <v>200041356</v>
      </c>
      <c r="BL370" s="156" t="s">
        <v>400</v>
      </c>
      <c r="BM370" s="161">
        <v>6695</v>
      </c>
      <c r="BN370" s="157">
        <v>44334</v>
      </c>
      <c r="BO370" s="156">
        <v>46002654</v>
      </c>
      <c r="BQ370">
        <f t="shared" si="138"/>
        <v>41356</v>
      </c>
    </row>
    <row r="371" spans="1:69">
      <c r="A371" s="182">
        <v>362</v>
      </c>
      <c r="B371" s="162">
        <v>44334</v>
      </c>
      <c r="C371" s="130">
        <v>15</v>
      </c>
      <c r="D371" s="131">
        <v>2</v>
      </c>
      <c r="E371">
        <v>41357</v>
      </c>
      <c r="F371">
        <v>41357</v>
      </c>
      <c r="G371" s="133">
        <v>80</v>
      </c>
      <c r="I371" s="169" t="s">
        <v>189</v>
      </c>
      <c r="J371" s="161">
        <v>5716.5</v>
      </c>
      <c r="R371" s="133" t="s">
        <v>72</v>
      </c>
      <c r="W371" s="162">
        <v>44334</v>
      </c>
      <c r="AB371" s="168" t="s">
        <v>1</v>
      </c>
      <c r="AD371" s="163" t="str">
        <f t="shared" si="119"/>
        <v>202105180150000200000000000000041357000000000000000413578000000000000000000000GARCIA RUIZ Agostina          000000000571650000000000000000000000000000000000000000000000000000000000000000000000000000000000000000000000000000000000PES00000000000000000000000000020210518</v>
      </c>
      <c r="AE371" s="164" t="str">
        <f t="shared" si="120"/>
        <v>0150000200000000000000041357Exento</v>
      </c>
      <c r="AF371" s="170">
        <v>362</v>
      </c>
      <c r="AG371" s="141" t="str">
        <f t="shared" si="121"/>
        <v>20210518</v>
      </c>
      <c r="AH371" s="141" t="str">
        <f t="shared" si="122"/>
        <v>015</v>
      </c>
      <c r="AI371" s="141" t="str">
        <f t="shared" si="123"/>
        <v>00002</v>
      </c>
      <c r="AJ371" s="141" t="str">
        <f t="shared" si="124"/>
        <v>00000000000000041357</v>
      </c>
      <c r="AK371" s="141" t="str">
        <f t="shared" si="125"/>
        <v>00000000000000041357</v>
      </c>
      <c r="AL371" s="165" t="str">
        <f t="shared" si="126"/>
        <v>80</v>
      </c>
      <c r="AM371" s="141" t="str">
        <f t="shared" si="127"/>
        <v>00000000000000000000</v>
      </c>
      <c r="AN371" s="143" t="str">
        <f t="shared" si="128"/>
        <v xml:space="preserve">GARCIA RUIZ Agostina          </v>
      </c>
      <c r="AO371" s="141" t="str">
        <f t="shared" si="129"/>
        <v>000000000571650</v>
      </c>
      <c r="AP371" s="141" t="str">
        <f t="shared" si="129"/>
        <v>000000000000000</v>
      </c>
      <c r="AQ371" s="141" t="str">
        <f t="shared" si="129"/>
        <v>000000000000000</v>
      </c>
      <c r="AR371" s="141" t="str">
        <f t="shared" si="129"/>
        <v>000000000000000</v>
      </c>
      <c r="AS371" s="141" t="str">
        <f t="shared" si="130"/>
        <v>000000000000000</v>
      </c>
      <c r="AT371" s="141" t="str">
        <f t="shared" si="130"/>
        <v>000000000000000</v>
      </c>
      <c r="AU371" s="141" t="str">
        <f t="shared" si="130"/>
        <v>000000000000000</v>
      </c>
      <c r="AV371" s="141" t="str">
        <f t="shared" si="130"/>
        <v>000000000000000</v>
      </c>
      <c r="AW371" s="165" t="str">
        <f t="shared" si="118"/>
        <v>PES</v>
      </c>
      <c r="AX371" s="141" t="str">
        <f t="shared" si="131"/>
        <v>0000000000</v>
      </c>
      <c r="AY371" s="142">
        <f t="shared" si="132"/>
        <v>0</v>
      </c>
      <c r="AZ371" s="142">
        <f t="shared" si="132"/>
        <v>0</v>
      </c>
      <c r="BA371" s="141" t="str">
        <f t="shared" si="133"/>
        <v>000000000000000</v>
      </c>
      <c r="BB371" s="141" t="str">
        <f t="shared" si="134"/>
        <v>20210518</v>
      </c>
      <c r="BE371" s="141" t="str">
        <f t="shared" si="135"/>
        <v>000000000000000</v>
      </c>
      <c r="BF371" s="144" t="str">
        <f t="shared" si="135"/>
        <v>000000000000000</v>
      </c>
      <c r="BG371" s="80" t="str">
        <f t="shared" si="136"/>
        <v>0002</v>
      </c>
      <c r="BH371" t="str">
        <f t="shared" si="137"/>
        <v>000000000000000</v>
      </c>
      <c r="BI371" s="170">
        <v>362</v>
      </c>
      <c r="BJ371" s="156">
        <v>100140640</v>
      </c>
      <c r="BK371" s="156">
        <v>200041357</v>
      </c>
      <c r="BL371" s="156" t="s">
        <v>189</v>
      </c>
      <c r="BM371" s="161">
        <v>5716.5</v>
      </c>
      <c r="BN371" s="157">
        <v>44334</v>
      </c>
      <c r="BO371" s="156">
        <v>54404732</v>
      </c>
      <c r="BQ371">
        <f t="shared" si="138"/>
        <v>41357</v>
      </c>
    </row>
    <row r="372" spans="1:69">
      <c r="A372" s="181">
        <v>363</v>
      </c>
      <c r="B372" s="162">
        <v>44334</v>
      </c>
      <c r="C372" s="130">
        <v>15</v>
      </c>
      <c r="D372" s="131">
        <v>2</v>
      </c>
      <c r="E372">
        <v>41358</v>
      </c>
      <c r="F372">
        <v>41358</v>
      </c>
      <c r="G372" s="133">
        <v>80</v>
      </c>
      <c r="I372" s="169" t="s">
        <v>401</v>
      </c>
      <c r="J372" s="161">
        <v>5716.5</v>
      </c>
      <c r="R372" s="133" t="s">
        <v>72</v>
      </c>
      <c r="W372" s="162">
        <v>44334</v>
      </c>
      <c r="AB372" s="168" t="s">
        <v>1</v>
      </c>
      <c r="AD372" s="163" t="str">
        <f t="shared" si="119"/>
        <v>202105180150000200000000000000041358000000000000000413588000000000000000000000CHACON VELIZ Sophia           000000000571650000000000000000000000000000000000000000000000000000000000000000000000000000000000000000000000000000000000PES00000000000000000000000000020210518</v>
      </c>
      <c r="AE372" s="164" t="str">
        <f t="shared" si="120"/>
        <v>0150000200000000000000041358Exento</v>
      </c>
      <c r="AF372" s="170">
        <v>363</v>
      </c>
      <c r="AG372" s="141" t="str">
        <f t="shared" si="121"/>
        <v>20210518</v>
      </c>
      <c r="AH372" s="141" t="str">
        <f t="shared" si="122"/>
        <v>015</v>
      </c>
      <c r="AI372" s="141" t="str">
        <f t="shared" si="123"/>
        <v>00002</v>
      </c>
      <c r="AJ372" s="141" t="str">
        <f t="shared" si="124"/>
        <v>00000000000000041358</v>
      </c>
      <c r="AK372" s="141" t="str">
        <f t="shared" si="125"/>
        <v>00000000000000041358</v>
      </c>
      <c r="AL372" s="165" t="str">
        <f t="shared" si="126"/>
        <v>80</v>
      </c>
      <c r="AM372" s="141" t="str">
        <f t="shared" si="127"/>
        <v>00000000000000000000</v>
      </c>
      <c r="AN372" s="143" t="str">
        <f t="shared" si="128"/>
        <v xml:space="preserve">CHACON VELIZ Sophia           </v>
      </c>
      <c r="AO372" s="141" t="str">
        <f t="shared" si="129"/>
        <v>000000000571650</v>
      </c>
      <c r="AP372" s="141" t="str">
        <f t="shared" si="129"/>
        <v>000000000000000</v>
      </c>
      <c r="AQ372" s="141" t="str">
        <f t="shared" si="129"/>
        <v>000000000000000</v>
      </c>
      <c r="AR372" s="141" t="str">
        <f t="shared" si="129"/>
        <v>000000000000000</v>
      </c>
      <c r="AS372" s="141" t="str">
        <f t="shared" si="130"/>
        <v>000000000000000</v>
      </c>
      <c r="AT372" s="141" t="str">
        <f t="shared" si="130"/>
        <v>000000000000000</v>
      </c>
      <c r="AU372" s="141" t="str">
        <f t="shared" si="130"/>
        <v>000000000000000</v>
      </c>
      <c r="AV372" s="141" t="str">
        <f t="shared" si="130"/>
        <v>000000000000000</v>
      </c>
      <c r="AW372" s="165" t="str">
        <f t="shared" si="118"/>
        <v>PES</v>
      </c>
      <c r="AX372" s="141" t="str">
        <f t="shared" si="131"/>
        <v>0000000000</v>
      </c>
      <c r="AY372" s="142">
        <f t="shared" si="132"/>
        <v>0</v>
      </c>
      <c r="AZ372" s="142">
        <f t="shared" si="132"/>
        <v>0</v>
      </c>
      <c r="BA372" s="141" t="str">
        <f t="shared" si="133"/>
        <v>000000000000000</v>
      </c>
      <c r="BB372" s="141" t="str">
        <f t="shared" si="134"/>
        <v>20210518</v>
      </c>
      <c r="BE372" s="141" t="str">
        <f t="shared" si="135"/>
        <v>000000000000000</v>
      </c>
      <c r="BF372" s="144" t="str">
        <f t="shared" si="135"/>
        <v>000000000000000</v>
      </c>
      <c r="BG372" s="80" t="str">
        <f t="shared" si="136"/>
        <v>0002</v>
      </c>
      <c r="BH372" t="str">
        <f t="shared" si="137"/>
        <v>000000000000000</v>
      </c>
      <c r="BI372" s="170">
        <v>363</v>
      </c>
      <c r="BJ372" s="156">
        <v>100140685</v>
      </c>
      <c r="BK372" s="156">
        <v>200041358</v>
      </c>
      <c r="BL372" s="156" t="s">
        <v>401</v>
      </c>
      <c r="BM372" s="161">
        <v>5716.5</v>
      </c>
      <c r="BN372" s="157">
        <v>44334</v>
      </c>
      <c r="BO372" s="156">
        <v>95925769</v>
      </c>
      <c r="BQ372">
        <f t="shared" si="138"/>
        <v>41358</v>
      </c>
    </row>
    <row r="373" spans="1:69">
      <c r="A373" s="182">
        <v>364</v>
      </c>
      <c r="B373" s="162">
        <v>44334</v>
      </c>
      <c r="C373" s="130">
        <v>15</v>
      </c>
      <c r="D373" s="131">
        <v>2</v>
      </c>
      <c r="E373">
        <v>41359</v>
      </c>
      <c r="F373">
        <v>41359</v>
      </c>
      <c r="G373" s="133">
        <v>80</v>
      </c>
      <c r="I373" s="169" t="s">
        <v>402</v>
      </c>
      <c r="J373" s="161">
        <v>5716.5</v>
      </c>
      <c r="R373" s="133" t="s">
        <v>72</v>
      </c>
      <c r="W373" s="162">
        <v>44334</v>
      </c>
      <c r="AB373" s="168" t="s">
        <v>1</v>
      </c>
      <c r="AD373" s="163" t="str">
        <f t="shared" si="119"/>
        <v>202105180150000200000000000000041359000000000000000413598000000000000000000000DUARTE MORENO JAZMIN          000000000571650000000000000000000000000000000000000000000000000000000000000000000000000000000000000000000000000000000000PES00000000000000000000000000020210518</v>
      </c>
      <c r="AE373" s="164" t="str">
        <f t="shared" si="120"/>
        <v>0150000200000000000000041359Exento</v>
      </c>
      <c r="AF373" s="170">
        <v>364</v>
      </c>
      <c r="AG373" s="141" t="str">
        <f t="shared" si="121"/>
        <v>20210518</v>
      </c>
      <c r="AH373" s="141" t="str">
        <f t="shared" si="122"/>
        <v>015</v>
      </c>
      <c r="AI373" s="141" t="str">
        <f t="shared" si="123"/>
        <v>00002</v>
      </c>
      <c r="AJ373" s="141" t="str">
        <f t="shared" si="124"/>
        <v>00000000000000041359</v>
      </c>
      <c r="AK373" s="141" t="str">
        <f t="shared" si="125"/>
        <v>00000000000000041359</v>
      </c>
      <c r="AL373" s="165" t="str">
        <f t="shared" si="126"/>
        <v>80</v>
      </c>
      <c r="AM373" s="141" t="str">
        <f t="shared" si="127"/>
        <v>00000000000000000000</v>
      </c>
      <c r="AN373" s="143" t="str">
        <f t="shared" si="128"/>
        <v xml:space="preserve">DUARTE MORENO JAZMIN          </v>
      </c>
      <c r="AO373" s="141" t="str">
        <f t="shared" si="129"/>
        <v>000000000571650</v>
      </c>
      <c r="AP373" s="141" t="str">
        <f t="shared" si="129"/>
        <v>000000000000000</v>
      </c>
      <c r="AQ373" s="141" t="str">
        <f t="shared" si="129"/>
        <v>000000000000000</v>
      </c>
      <c r="AR373" s="141" t="str">
        <f t="shared" si="129"/>
        <v>000000000000000</v>
      </c>
      <c r="AS373" s="141" t="str">
        <f t="shared" si="130"/>
        <v>000000000000000</v>
      </c>
      <c r="AT373" s="141" t="str">
        <f t="shared" si="130"/>
        <v>000000000000000</v>
      </c>
      <c r="AU373" s="141" t="str">
        <f t="shared" si="130"/>
        <v>000000000000000</v>
      </c>
      <c r="AV373" s="141" t="str">
        <f t="shared" si="130"/>
        <v>000000000000000</v>
      </c>
      <c r="AW373" s="165" t="str">
        <f t="shared" si="118"/>
        <v>PES</v>
      </c>
      <c r="AX373" s="141" t="str">
        <f t="shared" si="131"/>
        <v>0000000000</v>
      </c>
      <c r="AY373" s="142">
        <f t="shared" si="132"/>
        <v>0</v>
      </c>
      <c r="AZ373" s="142">
        <f t="shared" si="132"/>
        <v>0</v>
      </c>
      <c r="BA373" s="141" t="str">
        <f t="shared" si="133"/>
        <v>000000000000000</v>
      </c>
      <c r="BB373" s="141" t="str">
        <f t="shared" si="134"/>
        <v>20210518</v>
      </c>
      <c r="BE373" s="141" t="str">
        <f t="shared" si="135"/>
        <v>000000000000000</v>
      </c>
      <c r="BF373" s="144" t="str">
        <f t="shared" si="135"/>
        <v>000000000000000</v>
      </c>
      <c r="BG373" s="80" t="str">
        <f t="shared" si="136"/>
        <v>0002</v>
      </c>
      <c r="BH373" t="str">
        <f t="shared" si="137"/>
        <v>000000000000000</v>
      </c>
      <c r="BI373" s="170">
        <v>364</v>
      </c>
      <c r="BJ373" s="156">
        <v>100140694</v>
      </c>
      <c r="BK373" s="156">
        <v>200041359</v>
      </c>
      <c r="BL373" s="156" t="s">
        <v>402</v>
      </c>
      <c r="BM373" s="161">
        <v>5716.5</v>
      </c>
      <c r="BN373" s="157">
        <v>44334</v>
      </c>
      <c r="BO373" s="156">
        <v>52716220</v>
      </c>
      <c r="BQ373">
        <f t="shared" si="138"/>
        <v>41359</v>
      </c>
    </row>
    <row r="374" spans="1:69">
      <c r="A374" s="181">
        <v>365</v>
      </c>
      <c r="B374" s="162">
        <v>44334</v>
      </c>
      <c r="C374" s="130">
        <v>15</v>
      </c>
      <c r="D374" s="131">
        <v>2</v>
      </c>
      <c r="E374">
        <v>41360</v>
      </c>
      <c r="F374">
        <v>41360</v>
      </c>
      <c r="G374" s="133">
        <v>80</v>
      </c>
      <c r="I374" s="169" t="s">
        <v>403</v>
      </c>
      <c r="J374" s="161">
        <v>5665</v>
      </c>
      <c r="R374" s="133" t="s">
        <v>72</v>
      </c>
      <c r="W374" s="162">
        <v>44334</v>
      </c>
      <c r="AB374" s="168" t="s">
        <v>1</v>
      </c>
      <c r="AD374" s="163" t="str">
        <f t="shared" si="119"/>
        <v>202105180150000200000000000000041360000000000000000413608000000000000000000000CORNEJO Valentino             000000000566500000000000000000000000000000000000000000000000000000000000000000000000000000000000000000000000000000000000PES00000000000000000000000000020210518</v>
      </c>
      <c r="AE374" s="164" t="str">
        <f t="shared" si="120"/>
        <v>0150000200000000000000041360Exento</v>
      </c>
      <c r="AF374" s="170">
        <v>365</v>
      </c>
      <c r="AG374" s="141" t="str">
        <f t="shared" si="121"/>
        <v>20210518</v>
      </c>
      <c r="AH374" s="141" t="str">
        <f t="shared" si="122"/>
        <v>015</v>
      </c>
      <c r="AI374" s="141" t="str">
        <f t="shared" si="123"/>
        <v>00002</v>
      </c>
      <c r="AJ374" s="141" t="str">
        <f t="shared" si="124"/>
        <v>00000000000000041360</v>
      </c>
      <c r="AK374" s="141" t="str">
        <f t="shared" si="125"/>
        <v>00000000000000041360</v>
      </c>
      <c r="AL374" s="165" t="str">
        <f t="shared" si="126"/>
        <v>80</v>
      </c>
      <c r="AM374" s="141" t="str">
        <f t="shared" si="127"/>
        <v>00000000000000000000</v>
      </c>
      <c r="AN374" s="143" t="str">
        <f t="shared" si="128"/>
        <v xml:space="preserve">CORNEJO Valentino             </v>
      </c>
      <c r="AO374" s="141" t="str">
        <f t="shared" si="129"/>
        <v>000000000566500</v>
      </c>
      <c r="AP374" s="141" t="str">
        <f t="shared" si="129"/>
        <v>000000000000000</v>
      </c>
      <c r="AQ374" s="141" t="str">
        <f t="shared" si="129"/>
        <v>000000000000000</v>
      </c>
      <c r="AR374" s="141" t="str">
        <f t="shared" si="129"/>
        <v>000000000000000</v>
      </c>
      <c r="AS374" s="141" t="str">
        <f t="shared" si="130"/>
        <v>000000000000000</v>
      </c>
      <c r="AT374" s="141" t="str">
        <f t="shared" si="130"/>
        <v>000000000000000</v>
      </c>
      <c r="AU374" s="141" t="str">
        <f t="shared" si="130"/>
        <v>000000000000000</v>
      </c>
      <c r="AV374" s="141" t="str">
        <f t="shared" si="130"/>
        <v>000000000000000</v>
      </c>
      <c r="AW374" s="165" t="str">
        <f t="shared" si="118"/>
        <v>PES</v>
      </c>
      <c r="AX374" s="141" t="str">
        <f t="shared" si="131"/>
        <v>0000000000</v>
      </c>
      <c r="AY374" s="142">
        <f t="shared" si="132"/>
        <v>0</v>
      </c>
      <c r="AZ374" s="142">
        <f t="shared" si="132"/>
        <v>0</v>
      </c>
      <c r="BA374" s="141" t="str">
        <f t="shared" si="133"/>
        <v>000000000000000</v>
      </c>
      <c r="BB374" s="141" t="str">
        <f t="shared" si="134"/>
        <v>20210518</v>
      </c>
      <c r="BE374" s="141" t="str">
        <f t="shared" si="135"/>
        <v>000000000000000</v>
      </c>
      <c r="BF374" s="144" t="str">
        <f t="shared" si="135"/>
        <v>000000000000000</v>
      </c>
      <c r="BG374" s="80" t="str">
        <f t="shared" si="136"/>
        <v>0002</v>
      </c>
      <c r="BH374" t="str">
        <f t="shared" si="137"/>
        <v>000000000000000</v>
      </c>
      <c r="BI374" s="170">
        <v>365</v>
      </c>
      <c r="BJ374" s="156">
        <v>100140724</v>
      </c>
      <c r="BK374" s="156">
        <v>200041360</v>
      </c>
      <c r="BL374" s="156" t="s">
        <v>403</v>
      </c>
      <c r="BM374" s="161">
        <v>5665</v>
      </c>
      <c r="BN374" s="157">
        <v>44334</v>
      </c>
      <c r="BO374" s="156">
        <v>52188101</v>
      </c>
      <c r="BQ374">
        <f t="shared" si="138"/>
        <v>41360</v>
      </c>
    </row>
    <row r="375" spans="1:69">
      <c r="A375" s="182">
        <v>366</v>
      </c>
      <c r="B375" s="162">
        <v>44335</v>
      </c>
      <c r="C375" s="130">
        <v>15</v>
      </c>
      <c r="D375" s="131">
        <v>2</v>
      </c>
      <c r="E375">
        <v>41362</v>
      </c>
      <c r="F375">
        <v>41362</v>
      </c>
      <c r="G375" s="133">
        <v>80</v>
      </c>
      <c r="I375" s="169" t="s">
        <v>404</v>
      </c>
      <c r="J375" s="161">
        <v>5047</v>
      </c>
      <c r="R375" s="133" t="s">
        <v>72</v>
      </c>
      <c r="W375" s="162">
        <v>44335</v>
      </c>
      <c r="AB375" s="168" t="s">
        <v>1</v>
      </c>
      <c r="AD375" s="163" t="str">
        <f t="shared" si="119"/>
        <v>202105190150000200000000000000041362000000000000000413628000000000000000000000LAZARTE GONZALEZ Paula Joaquin000000000504700000000000000000000000000000000000000000000000000000000000000000000000000000000000000000000000000000000000PES00000000000000000000000000020210519</v>
      </c>
      <c r="AE375" s="164" t="str">
        <f t="shared" si="120"/>
        <v>0150000200000000000000041362Exento</v>
      </c>
      <c r="AF375" s="170">
        <v>366</v>
      </c>
      <c r="AG375" s="141" t="str">
        <f t="shared" si="121"/>
        <v>20210519</v>
      </c>
      <c r="AH375" s="141" t="str">
        <f t="shared" si="122"/>
        <v>015</v>
      </c>
      <c r="AI375" s="141" t="str">
        <f t="shared" si="123"/>
        <v>00002</v>
      </c>
      <c r="AJ375" s="141" t="str">
        <f t="shared" si="124"/>
        <v>00000000000000041362</v>
      </c>
      <c r="AK375" s="141" t="str">
        <f t="shared" si="125"/>
        <v>00000000000000041362</v>
      </c>
      <c r="AL375" s="165" t="str">
        <f t="shared" si="126"/>
        <v>80</v>
      </c>
      <c r="AM375" s="141" t="str">
        <f t="shared" si="127"/>
        <v>00000000000000000000</v>
      </c>
      <c r="AN375" s="143" t="str">
        <f t="shared" si="128"/>
        <v>LAZARTE GONZALEZ Paula Joaquin</v>
      </c>
      <c r="AO375" s="141" t="str">
        <f t="shared" si="129"/>
        <v>000000000504700</v>
      </c>
      <c r="AP375" s="141" t="str">
        <f t="shared" si="129"/>
        <v>000000000000000</v>
      </c>
      <c r="AQ375" s="141" t="str">
        <f t="shared" si="129"/>
        <v>000000000000000</v>
      </c>
      <c r="AR375" s="141" t="str">
        <f t="shared" si="129"/>
        <v>000000000000000</v>
      </c>
      <c r="AS375" s="141" t="str">
        <f t="shared" si="130"/>
        <v>000000000000000</v>
      </c>
      <c r="AT375" s="141" t="str">
        <f t="shared" si="130"/>
        <v>000000000000000</v>
      </c>
      <c r="AU375" s="141" t="str">
        <f t="shared" si="130"/>
        <v>000000000000000</v>
      </c>
      <c r="AV375" s="141" t="str">
        <f t="shared" si="130"/>
        <v>000000000000000</v>
      </c>
      <c r="AW375" s="165" t="str">
        <f t="shared" si="118"/>
        <v>PES</v>
      </c>
      <c r="AX375" s="141" t="str">
        <f t="shared" si="131"/>
        <v>0000000000</v>
      </c>
      <c r="AY375" s="142">
        <f t="shared" si="132"/>
        <v>0</v>
      </c>
      <c r="AZ375" s="142">
        <f t="shared" si="132"/>
        <v>0</v>
      </c>
      <c r="BA375" s="141" t="str">
        <f t="shared" si="133"/>
        <v>000000000000000</v>
      </c>
      <c r="BB375" s="141" t="str">
        <f t="shared" si="134"/>
        <v>20210519</v>
      </c>
      <c r="BE375" s="141" t="str">
        <f t="shared" si="135"/>
        <v>000000000000000</v>
      </c>
      <c r="BF375" s="144" t="str">
        <f t="shared" si="135"/>
        <v>000000000000000</v>
      </c>
      <c r="BG375" s="80" t="str">
        <f t="shared" si="136"/>
        <v>0002</v>
      </c>
      <c r="BH375" t="str">
        <f t="shared" si="137"/>
        <v>000000000000000</v>
      </c>
      <c r="BI375" s="170">
        <v>366</v>
      </c>
      <c r="BJ375" s="156">
        <v>100140601</v>
      </c>
      <c r="BK375" s="156">
        <v>200041362</v>
      </c>
      <c r="BL375" s="156" t="s">
        <v>404</v>
      </c>
      <c r="BM375" s="161">
        <v>5047</v>
      </c>
      <c r="BN375" s="157">
        <v>44335</v>
      </c>
      <c r="BO375" s="156">
        <v>54976247</v>
      </c>
      <c r="BQ375">
        <f t="shared" si="138"/>
        <v>41362</v>
      </c>
    </row>
    <row r="376" spans="1:69">
      <c r="A376" s="181">
        <v>367</v>
      </c>
      <c r="B376" s="162">
        <v>44335</v>
      </c>
      <c r="C376" s="130">
        <v>15</v>
      </c>
      <c r="D376" s="131">
        <v>2</v>
      </c>
      <c r="E376">
        <v>41363</v>
      </c>
      <c r="F376">
        <v>41363</v>
      </c>
      <c r="G376" s="133">
        <v>80</v>
      </c>
      <c r="I376" s="169" t="s">
        <v>405</v>
      </c>
      <c r="J376" s="161">
        <v>5480.7</v>
      </c>
      <c r="R376" s="133" t="s">
        <v>72</v>
      </c>
      <c r="W376" s="162">
        <v>44335</v>
      </c>
      <c r="AB376" s="168" t="s">
        <v>1</v>
      </c>
      <c r="AD376" s="163" t="str">
        <f t="shared" si="119"/>
        <v>202105190150000200000000000000041363000000000000000413638000000000000000000000GONZALEZ Alexander            000000000548070000000000000000000000000000000000000000000000000000000000000000000000000000000000000000000000000000000000PES00000000000000000000000000020210519</v>
      </c>
      <c r="AE376" s="164" t="str">
        <f t="shared" si="120"/>
        <v>0150000200000000000000041363Exento</v>
      </c>
      <c r="AF376" s="170">
        <v>367</v>
      </c>
      <c r="AG376" s="141" t="str">
        <f t="shared" si="121"/>
        <v>20210519</v>
      </c>
      <c r="AH376" s="141" t="str">
        <f t="shared" si="122"/>
        <v>015</v>
      </c>
      <c r="AI376" s="141" t="str">
        <f t="shared" si="123"/>
        <v>00002</v>
      </c>
      <c r="AJ376" s="141" t="str">
        <f t="shared" si="124"/>
        <v>00000000000000041363</v>
      </c>
      <c r="AK376" s="141" t="str">
        <f t="shared" si="125"/>
        <v>00000000000000041363</v>
      </c>
      <c r="AL376" s="165" t="str">
        <f t="shared" si="126"/>
        <v>80</v>
      </c>
      <c r="AM376" s="141" t="str">
        <f t="shared" si="127"/>
        <v>00000000000000000000</v>
      </c>
      <c r="AN376" s="143" t="str">
        <f t="shared" si="128"/>
        <v xml:space="preserve">GONZALEZ Alexander            </v>
      </c>
      <c r="AO376" s="141" t="str">
        <f t="shared" si="129"/>
        <v>000000000548070</v>
      </c>
      <c r="AP376" s="141" t="str">
        <f t="shared" si="129"/>
        <v>000000000000000</v>
      </c>
      <c r="AQ376" s="141" t="str">
        <f t="shared" si="129"/>
        <v>000000000000000</v>
      </c>
      <c r="AR376" s="141" t="str">
        <f t="shared" si="129"/>
        <v>000000000000000</v>
      </c>
      <c r="AS376" s="141" t="str">
        <f t="shared" si="130"/>
        <v>000000000000000</v>
      </c>
      <c r="AT376" s="141" t="str">
        <f t="shared" si="130"/>
        <v>000000000000000</v>
      </c>
      <c r="AU376" s="141" t="str">
        <f t="shared" si="130"/>
        <v>000000000000000</v>
      </c>
      <c r="AV376" s="141" t="str">
        <f t="shared" si="130"/>
        <v>000000000000000</v>
      </c>
      <c r="AW376" s="165" t="str">
        <f t="shared" si="118"/>
        <v>PES</v>
      </c>
      <c r="AX376" s="141" t="str">
        <f t="shared" si="131"/>
        <v>0000000000</v>
      </c>
      <c r="AY376" s="142">
        <f t="shared" si="132"/>
        <v>0</v>
      </c>
      <c r="AZ376" s="142">
        <f t="shared" si="132"/>
        <v>0</v>
      </c>
      <c r="BA376" s="141" t="str">
        <f t="shared" si="133"/>
        <v>000000000000000</v>
      </c>
      <c r="BB376" s="141" t="str">
        <f t="shared" si="134"/>
        <v>20210519</v>
      </c>
      <c r="BE376" s="141" t="str">
        <f t="shared" si="135"/>
        <v>000000000000000</v>
      </c>
      <c r="BF376" s="144" t="str">
        <f t="shared" si="135"/>
        <v>000000000000000</v>
      </c>
      <c r="BG376" s="80" t="str">
        <f t="shared" si="136"/>
        <v>0002</v>
      </c>
      <c r="BH376" t="str">
        <f t="shared" si="137"/>
        <v>000000000000000</v>
      </c>
      <c r="BI376" s="170">
        <v>367</v>
      </c>
      <c r="BJ376" s="156">
        <v>100138094</v>
      </c>
      <c r="BK376" s="156">
        <v>200041363</v>
      </c>
      <c r="BL376" s="156" t="s">
        <v>405</v>
      </c>
      <c r="BM376" s="161">
        <v>5480.7</v>
      </c>
      <c r="BN376" s="157">
        <v>44335</v>
      </c>
      <c r="BO376" s="156">
        <v>52612512</v>
      </c>
      <c r="BQ376">
        <f t="shared" si="138"/>
        <v>41363</v>
      </c>
    </row>
    <row r="377" spans="1:69">
      <c r="A377" s="182">
        <v>368</v>
      </c>
      <c r="B377" s="162">
        <v>44335</v>
      </c>
      <c r="C377" s="130">
        <v>15</v>
      </c>
      <c r="D377" s="131">
        <v>2</v>
      </c>
      <c r="E377">
        <v>41364</v>
      </c>
      <c r="F377">
        <v>41364</v>
      </c>
      <c r="G377" s="133">
        <v>80</v>
      </c>
      <c r="I377" s="169" t="s">
        <v>405</v>
      </c>
      <c r="J377" s="161">
        <v>4590</v>
      </c>
      <c r="R377" s="133" t="s">
        <v>72</v>
      </c>
      <c r="W377" s="162">
        <v>44335</v>
      </c>
      <c r="AB377" s="168" t="s">
        <v>1</v>
      </c>
      <c r="AD377" s="163" t="str">
        <f t="shared" si="119"/>
        <v>202105190150000200000000000000041364000000000000000413648000000000000000000000GONZALEZ Alexander            000000000459000000000000000000000000000000000000000000000000000000000000000000000000000000000000000000000000000000000000PES00000000000000000000000000020210519</v>
      </c>
      <c r="AE377" s="164" t="str">
        <f t="shared" si="120"/>
        <v>0150000200000000000000041364Exento</v>
      </c>
      <c r="AF377" s="170">
        <v>368</v>
      </c>
      <c r="AG377" s="141" t="str">
        <f t="shared" si="121"/>
        <v>20210519</v>
      </c>
      <c r="AH377" s="141" t="str">
        <f t="shared" si="122"/>
        <v>015</v>
      </c>
      <c r="AI377" s="141" t="str">
        <f t="shared" si="123"/>
        <v>00002</v>
      </c>
      <c r="AJ377" s="141" t="str">
        <f t="shared" si="124"/>
        <v>00000000000000041364</v>
      </c>
      <c r="AK377" s="141" t="str">
        <f t="shared" si="125"/>
        <v>00000000000000041364</v>
      </c>
      <c r="AL377" s="165" t="str">
        <f t="shared" si="126"/>
        <v>80</v>
      </c>
      <c r="AM377" s="141" t="str">
        <f t="shared" si="127"/>
        <v>00000000000000000000</v>
      </c>
      <c r="AN377" s="143" t="str">
        <f t="shared" si="128"/>
        <v xml:space="preserve">GONZALEZ Alexander            </v>
      </c>
      <c r="AO377" s="141" t="str">
        <f t="shared" si="129"/>
        <v>000000000459000</v>
      </c>
      <c r="AP377" s="141" t="str">
        <f t="shared" si="129"/>
        <v>000000000000000</v>
      </c>
      <c r="AQ377" s="141" t="str">
        <f t="shared" si="129"/>
        <v>000000000000000</v>
      </c>
      <c r="AR377" s="141" t="str">
        <f t="shared" si="129"/>
        <v>000000000000000</v>
      </c>
      <c r="AS377" s="141" t="str">
        <f t="shared" si="130"/>
        <v>000000000000000</v>
      </c>
      <c r="AT377" s="141" t="str">
        <f t="shared" si="130"/>
        <v>000000000000000</v>
      </c>
      <c r="AU377" s="141" t="str">
        <f t="shared" si="130"/>
        <v>000000000000000</v>
      </c>
      <c r="AV377" s="141" t="str">
        <f t="shared" si="130"/>
        <v>000000000000000</v>
      </c>
      <c r="AW377" s="165" t="str">
        <f t="shared" si="118"/>
        <v>PES</v>
      </c>
      <c r="AX377" s="141" t="str">
        <f t="shared" si="131"/>
        <v>0000000000</v>
      </c>
      <c r="AY377" s="142">
        <f t="shared" si="132"/>
        <v>0</v>
      </c>
      <c r="AZ377" s="142">
        <f t="shared" si="132"/>
        <v>0</v>
      </c>
      <c r="BA377" s="141" t="str">
        <f t="shared" si="133"/>
        <v>000000000000000</v>
      </c>
      <c r="BB377" s="141" t="str">
        <f t="shared" si="134"/>
        <v>20210519</v>
      </c>
      <c r="BE377" s="141" t="str">
        <f t="shared" si="135"/>
        <v>000000000000000</v>
      </c>
      <c r="BF377" s="144" t="str">
        <f t="shared" si="135"/>
        <v>000000000000000</v>
      </c>
      <c r="BG377" s="80" t="str">
        <f t="shared" si="136"/>
        <v>0002</v>
      </c>
      <c r="BH377" t="str">
        <f t="shared" si="137"/>
        <v>000000000000000</v>
      </c>
      <c r="BI377" s="170">
        <v>368</v>
      </c>
      <c r="BJ377" s="156">
        <v>100138716</v>
      </c>
      <c r="BK377" s="156">
        <v>200041364</v>
      </c>
      <c r="BL377" s="156" t="s">
        <v>405</v>
      </c>
      <c r="BM377" s="161">
        <v>4590</v>
      </c>
      <c r="BN377" s="157">
        <v>44335</v>
      </c>
      <c r="BO377" s="156">
        <v>52612512</v>
      </c>
      <c r="BQ377">
        <f t="shared" si="138"/>
        <v>41364</v>
      </c>
    </row>
    <row r="378" spans="1:69">
      <c r="A378" s="181">
        <v>369</v>
      </c>
      <c r="B378" s="162">
        <v>44335</v>
      </c>
      <c r="C378" s="130">
        <v>15</v>
      </c>
      <c r="D378" s="131">
        <v>2</v>
      </c>
      <c r="E378">
        <v>41365</v>
      </c>
      <c r="F378">
        <v>41365</v>
      </c>
      <c r="G378" s="133">
        <v>80</v>
      </c>
      <c r="I378" s="169" t="s">
        <v>406</v>
      </c>
      <c r="J378" s="161">
        <v>4037.6</v>
      </c>
      <c r="R378" s="133" t="s">
        <v>72</v>
      </c>
      <c r="W378" s="162">
        <v>44335</v>
      </c>
      <c r="AB378" s="168" t="s">
        <v>1</v>
      </c>
      <c r="AD378" s="163" t="str">
        <f t="shared" si="119"/>
        <v>202105190150000200000000000000041365000000000000000413658000000000000000000000ROLON ESPINOLA FABRIZIO       000000000403760000000000000000000000000000000000000000000000000000000000000000000000000000000000000000000000000000000000PES00000000000000000000000000020210519</v>
      </c>
      <c r="AE378" s="164" t="str">
        <f t="shared" si="120"/>
        <v>0150000200000000000000041365Exento</v>
      </c>
      <c r="AF378" s="170">
        <v>369</v>
      </c>
      <c r="AG378" s="141" t="str">
        <f t="shared" si="121"/>
        <v>20210519</v>
      </c>
      <c r="AH378" s="141" t="str">
        <f t="shared" si="122"/>
        <v>015</v>
      </c>
      <c r="AI378" s="141" t="str">
        <f t="shared" si="123"/>
        <v>00002</v>
      </c>
      <c r="AJ378" s="141" t="str">
        <f t="shared" si="124"/>
        <v>00000000000000041365</v>
      </c>
      <c r="AK378" s="141" t="str">
        <f t="shared" si="125"/>
        <v>00000000000000041365</v>
      </c>
      <c r="AL378" s="165" t="str">
        <f t="shared" si="126"/>
        <v>80</v>
      </c>
      <c r="AM378" s="141" t="str">
        <f t="shared" si="127"/>
        <v>00000000000000000000</v>
      </c>
      <c r="AN378" s="143" t="str">
        <f t="shared" si="128"/>
        <v xml:space="preserve">ROLON ESPINOLA FABRIZIO       </v>
      </c>
      <c r="AO378" s="141" t="str">
        <f t="shared" si="129"/>
        <v>000000000403760</v>
      </c>
      <c r="AP378" s="141" t="str">
        <f t="shared" si="129"/>
        <v>000000000000000</v>
      </c>
      <c r="AQ378" s="141" t="str">
        <f t="shared" si="129"/>
        <v>000000000000000</v>
      </c>
      <c r="AR378" s="141" t="str">
        <f t="shared" si="129"/>
        <v>000000000000000</v>
      </c>
      <c r="AS378" s="141" t="str">
        <f t="shared" si="130"/>
        <v>000000000000000</v>
      </c>
      <c r="AT378" s="141" t="str">
        <f t="shared" si="130"/>
        <v>000000000000000</v>
      </c>
      <c r="AU378" s="141" t="str">
        <f t="shared" si="130"/>
        <v>000000000000000</v>
      </c>
      <c r="AV378" s="141" t="str">
        <f t="shared" si="130"/>
        <v>000000000000000</v>
      </c>
      <c r="AW378" s="165" t="str">
        <f t="shared" si="118"/>
        <v>PES</v>
      </c>
      <c r="AX378" s="141" t="str">
        <f t="shared" si="131"/>
        <v>0000000000</v>
      </c>
      <c r="AY378" s="142">
        <f t="shared" si="132"/>
        <v>0</v>
      </c>
      <c r="AZ378" s="142">
        <f t="shared" si="132"/>
        <v>0</v>
      </c>
      <c r="BA378" s="141" t="str">
        <f t="shared" si="133"/>
        <v>000000000000000</v>
      </c>
      <c r="BB378" s="141" t="str">
        <f t="shared" si="134"/>
        <v>20210519</v>
      </c>
      <c r="BE378" s="141" t="str">
        <f t="shared" si="135"/>
        <v>000000000000000</v>
      </c>
      <c r="BF378" s="144" t="str">
        <f t="shared" si="135"/>
        <v>000000000000000</v>
      </c>
      <c r="BG378" s="80" t="str">
        <f t="shared" si="136"/>
        <v>0002</v>
      </c>
      <c r="BH378" t="str">
        <f t="shared" si="137"/>
        <v>000000000000000</v>
      </c>
      <c r="BI378" s="170">
        <v>369</v>
      </c>
      <c r="BJ378" s="156">
        <v>100140538</v>
      </c>
      <c r="BK378" s="156">
        <v>200041365</v>
      </c>
      <c r="BL378" s="156" t="s">
        <v>406</v>
      </c>
      <c r="BM378" s="161">
        <v>4037.6</v>
      </c>
      <c r="BN378" s="157">
        <v>44335</v>
      </c>
      <c r="BO378" s="156">
        <v>56493160</v>
      </c>
      <c r="BQ378">
        <f t="shared" si="138"/>
        <v>41365</v>
      </c>
    </row>
    <row r="379" spans="1:69">
      <c r="A379" s="182">
        <v>370</v>
      </c>
      <c r="B379" s="162">
        <v>44335</v>
      </c>
      <c r="C379" s="130">
        <v>15</v>
      </c>
      <c r="D379" s="131">
        <v>2</v>
      </c>
      <c r="E379">
        <v>41366</v>
      </c>
      <c r="F379">
        <v>41366</v>
      </c>
      <c r="G379" s="133">
        <v>80</v>
      </c>
      <c r="I379" s="169" t="s">
        <v>407</v>
      </c>
      <c r="J379" s="161">
        <v>5716.5</v>
      </c>
      <c r="R379" s="133" t="s">
        <v>72</v>
      </c>
      <c r="W379" s="162">
        <v>44335</v>
      </c>
      <c r="AB379" s="168" t="s">
        <v>1</v>
      </c>
      <c r="AD379" s="163" t="str">
        <f t="shared" si="119"/>
        <v>202105190150000200000000000000041366000000000000000413668000000000000000000000DUARTE ESCOBAR ALEXIS         000000000571650000000000000000000000000000000000000000000000000000000000000000000000000000000000000000000000000000000000PES00000000000000000000000000020210519</v>
      </c>
      <c r="AE379" s="164" t="str">
        <f t="shared" si="120"/>
        <v>0150000200000000000000041366Exento</v>
      </c>
      <c r="AF379" s="170">
        <v>370</v>
      </c>
      <c r="AG379" s="141" t="str">
        <f t="shared" si="121"/>
        <v>20210519</v>
      </c>
      <c r="AH379" s="141" t="str">
        <f t="shared" si="122"/>
        <v>015</v>
      </c>
      <c r="AI379" s="141" t="str">
        <f t="shared" si="123"/>
        <v>00002</v>
      </c>
      <c r="AJ379" s="141" t="str">
        <f t="shared" si="124"/>
        <v>00000000000000041366</v>
      </c>
      <c r="AK379" s="141" t="str">
        <f t="shared" si="125"/>
        <v>00000000000000041366</v>
      </c>
      <c r="AL379" s="165" t="str">
        <f t="shared" si="126"/>
        <v>80</v>
      </c>
      <c r="AM379" s="141" t="str">
        <f t="shared" si="127"/>
        <v>00000000000000000000</v>
      </c>
      <c r="AN379" s="143" t="str">
        <f t="shared" si="128"/>
        <v xml:space="preserve">DUARTE ESCOBAR ALEXIS         </v>
      </c>
      <c r="AO379" s="141" t="str">
        <f t="shared" si="129"/>
        <v>000000000571650</v>
      </c>
      <c r="AP379" s="141" t="str">
        <f t="shared" si="129"/>
        <v>000000000000000</v>
      </c>
      <c r="AQ379" s="141" t="str">
        <f t="shared" si="129"/>
        <v>000000000000000</v>
      </c>
      <c r="AR379" s="141" t="str">
        <f t="shared" si="129"/>
        <v>000000000000000</v>
      </c>
      <c r="AS379" s="141" t="str">
        <f t="shared" si="130"/>
        <v>000000000000000</v>
      </c>
      <c r="AT379" s="141" t="str">
        <f t="shared" si="130"/>
        <v>000000000000000</v>
      </c>
      <c r="AU379" s="141" t="str">
        <f t="shared" si="130"/>
        <v>000000000000000</v>
      </c>
      <c r="AV379" s="141" t="str">
        <f t="shared" si="130"/>
        <v>000000000000000</v>
      </c>
      <c r="AW379" s="165" t="str">
        <f t="shared" si="118"/>
        <v>PES</v>
      </c>
      <c r="AX379" s="141" t="str">
        <f t="shared" si="131"/>
        <v>0000000000</v>
      </c>
      <c r="AY379" s="142">
        <f t="shared" si="132"/>
        <v>0</v>
      </c>
      <c r="AZ379" s="142">
        <f t="shared" si="132"/>
        <v>0</v>
      </c>
      <c r="BA379" s="141" t="str">
        <f t="shared" si="133"/>
        <v>000000000000000</v>
      </c>
      <c r="BB379" s="141" t="str">
        <f t="shared" si="134"/>
        <v>20210519</v>
      </c>
      <c r="BE379" s="141" t="str">
        <f t="shared" si="135"/>
        <v>000000000000000</v>
      </c>
      <c r="BF379" s="144" t="str">
        <f t="shared" si="135"/>
        <v>000000000000000</v>
      </c>
      <c r="BG379" s="80" t="str">
        <f t="shared" si="136"/>
        <v>0002</v>
      </c>
      <c r="BH379" t="str">
        <f t="shared" si="137"/>
        <v>000000000000000</v>
      </c>
      <c r="BI379" s="170">
        <v>370</v>
      </c>
      <c r="BJ379" s="156">
        <v>100140637</v>
      </c>
      <c r="BK379" s="156">
        <v>200041366</v>
      </c>
      <c r="BL379" s="156" t="s">
        <v>407</v>
      </c>
      <c r="BM379" s="161">
        <v>5716.5</v>
      </c>
      <c r="BN379" s="157">
        <v>44335</v>
      </c>
      <c r="BO379" s="156">
        <v>54613414</v>
      </c>
      <c r="BQ379">
        <f t="shared" si="138"/>
        <v>41366</v>
      </c>
    </row>
    <row r="380" spans="1:69">
      <c r="A380" s="181">
        <v>371</v>
      </c>
      <c r="B380" s="162">
        <v>44335</v>
      </c>
      <c r="C380" s="130">
        <v>15</v>
      </c>
      <c r="D380" s="131">
        <v>2</v>
      </c>
      <c r="E380">
        <v>41367</v>
      </c>
      <c r="F380">
        <v>41367</v>
      </c>
      <c r="G380" s="133">
        <v>80</v>
      </c>
      <c r="I380" s="169" t="s">
        <v>408</v>
      </c>
      <c r="J380" s="161">
        <v>5716.5</v>
      </c>
      <c r="R380" s="133" t="s">
        <v>72</v>
      </c>
      <c r="W380" s="162">
        <v>44335</v>
      </c>
      <c r="AB380" s="168" t="s">
        <v>1</v>
      </c>
      <c r="AD380" s="163" t="str">
        <f t="shared" si="119"/>
        <v>202105190150000200000000000000041367000000000000000413678000000000000000000000JARA VALDEZ ALEXIS            000000000571650000000000000000000000000000000000000000000000000000000000000000000000000000000000000000000000000000000000PES00000000000000000000000000020210519</v>
      </c>
      <c r="AE380" s="164" t="str">
        <f t="shared" si="120"/>
        <v>0150000200000000000000041367Exento</v>
      </c>
      <c r="AF380" s="170">
        <v>371</v>
      </c>
      <c r="AG380" s="141" t="str">
        <f t="shared" si="121"/>
        <v>20210519</v>
      </c>
      <c r="AH380" s="141" t="str">
        <f t="shared" si="122"/>
        <v>015</v>
      </c>
      <c r="AI380" s="141" t="str">
        <f t="shared" si="123"/>
        <v>00002</v>
      </c>
      <c r="AJ380" s="141" t="str">
        <f t="shared" si="124"/>
        <v>00000000000000041367</v>
      </c>
      <c r="AK380" s="141" t="str">
        <f t="shared" si="125"/>
        <v>00000000000000041367</v>
      </c>
      <c r="AL380" s="165" t="str">
        <f t="shared" si="126"/>
        <v>80</v>
      </c>
      <c r="AM380" s="141" t="str">
        <f t="shared" si="127"/>
        <v>00000000000000000000</v>
      </c>
      <c r="AN380" s="143" t="str">
        <f t="shared" si="128"/>
        <v xml:space="preserve">JARA VALDEZ ALEXIS            </v>
      </c>
      <c r="AO380" s="141" t="str">
        <f t="shared" si="129"/>
        <v>000000000571650</v>
      </c>
      <c r="AP380" s="141" t="str">
        <f t="shared" si="129"/>
        <v>000000000000000</v>
      </c>
      <c r="AQ380" s="141" t="str">
        <f t="shared" si="129"/>
        <v>000000000000000</v>
      </c>
      <c r="AR380" s="141" t="str">
        <f t="shared" si="129"/>
        <v>000000000000000</v>
      </c>
      <c r="AS380" s="141" t="str">
        <f t="shared" si="130"/>
        <v>000000000000000</v>
      </c>
      <c r="AT380" s="141" t="str">
        <f t="shared" si="130"/>
        <v>000000000000000</v>
      </c>
      <c r="AU380" s="141" t="str">
        <f t="shared" si="130"/>
        <v>000000000000000</v>
      </c>
      <c r="AV380" s="141" t="str">
        <f t="shared" si="130"/>
        <v>000000000000000</v>
      </c>
      <c r="AW380" s="165" t="str">
        <f t="shared" si="118"/>
        <v>PES</v>
      </c>
      <c r="AX380" s="141" t="str">
        <f t="shared" si="131"/>
        <v>0000000000</v>
      </c>
      <c r="AY380" s="142">
        <f t="shared" si="132"/>
        <v>0</v>
      </c>
      <c r="AZ380" s="142">
        <f t="shared" si="132"/>
        <v>0</v>
      </c>
      <c r="BA380" s="141" t="str">
        <f t="shared" si="133"/>
        <v>000000000000000</v>
      </c>
      <c r="BB380" s="141" t="str">
        <f t="shared" si="134"/>
        <v>20210519</v>
      </c>
      <c r="BE380" s="141" t="str">
        <f t="shared" si="135"/>
        <v>000000000000000</v>
      </c>
      <c r="BF380" s="144" t="str">
        <f t="shared" si="135"/>
        <v>000000000000000</v>
      </c>
      <c r="BG380" s="80" t="str">
        <f t="shared" si="136"/>
        <v>0002</v>
      </c>
      <c r="BH380" t="str">
        <f t="shared" si="137"/>
        <v>000000000000000</v>
      </c>
      <c r="BI380" s="170">
        <v>371</v>
      </c>
      <c r="BJ380" s="156">
        <v>100140684</v>
      </c>
      <c r="BK380" s="156">
        <v>200041367</v>
      </c>
      <c r="BL380" s="156" t="s">
        <v>408</v>
      </c>
      <c r="BM380" s="161">
        <v>5716.5</v>
      </c>
      <c r="BN380" s="157">
        <v>44335</v>
      </c>
      <c r="BO380" s="156">
        <v>53391366</v>
      </c>
      <c r="BQ380">
        <f t="shared" si="138"/>
        <v>41367</v>
      </c>
    </row>
    <row r="381" spans="1:69">
      <c r="A381" s="182">
        <v>372</v>
      </c>
      <c r="B381" s="162">
        <v>44335</v>
      </c>
      <c r="C381" s="130">
        <v>15</v>
      </c>
      <c r="D381" s="131">
        <v>2</v>
      </c>
      <c r="E381">
        <v>41368</v>
      </c>
      <c r="F381">
        <v>41368</v>
      </c>
      <c r="G381" s="133">
        <v>80</v>
      </c>
      <c r="I381" s="169" t="s">
        <v>409</v>
      </c>
      <c r="J381" s="161">
        <v>5716.5</v>
      </c>
      <c r="R381" s="133" t="s">
        <v>72</v>
      </c>
      <c r="W381" s="162">
        <v>44335</v>
      </c>
      <c r="AB381" s="168" t="s">
        <v>1</v>
      </c>
      <c r="AD381" s="163" t="str">
        <f t="shared" si="119"/>
        <v>202105190150000200000000000000041368000000000000000413688000000000000000000000LUNA LIZARRAGA PRISCILA       000000000571650000000000000000000000000000000000000000000000000000000000000000000000000000000000000000000000000000000000PES00000000000000000000000000020210519</v>
      </c>
      <c r="AE381" s="164" t="str">
        <f t="shared" si="120"/>
        <v>0150000200000000000000041368Exento</v>
      </c>
      <c r="AF381" s="170">
        <v>372</v>
      </c>
      <c r="AG381" s="141" t="str">
        <f t="shared" si="121"/>
        <v>20210519</v>
      </c>
      <c r="AH381" s="141" t="str">
        <f t="shared" si="122"/>
        <v>015</v>
      </c>
      <c r="AI381" s="141" t="str">
        <f t="shared" si="123"/>
        <v>00002</v>
      </c>
      <c r="AJ381" s="141" t="str">
        <f t="shared" si="124"/>
        <v>00000000000000041368</v>
      </c>
      <c r="AK381" s="141" t="str">
        <f t="shared" si="125"/>
        <v>00000000000000041368</v>
      </c>
      <c r="AL381" s="165" t="str">
        <f t="shared" si="126"/>
        <v>80</v>
      </c>
      <c r="AM381" s="141" t="str">
        <f t="shared" si="127"/>
        <v>00000000000000000000</v>
      </c>
      <c r="AN381" s="143" t="str">
        <f t="shared" si="128"/>
        <v xml:space="preserve">LUNA LIZARRAGA PRISCILA       </v>
      </c>
      <c r="AO381" s="141" t="str">
        <f t="shared" si="129"/>
        <v>000000000571650</v>
      </c>
      <c r="AP381" s="141" t="str">
        <f t="shared" si="129"/>
        <v>000000000000000</v>
      </c>
      <c r="AQ381" s="141" t="str">
        <f t="shared" si="129"/>
        <v>000000000000000</v>
      </c>
      <c r="AR381" s="141" t="str">
        <f t="shared" si="129"/>
        <v>000000000000000</v>
      </c>
      <c r="AS381" s="141" t="str">
        <f t="shared" si="130"/>
        <v>000000000000000</v>
      </c>
      <c r="AT381" s="141" t="str">
        <f t="shared" si="130"/>
        <v>000000000000000</v>
      </c>
      <c r="AU381" s="141" t="str">
        <f t="shared" si="130"/>
        <v>000000000000000</v>
      </c>
      <c r="AV381" s="141" t="str">
        <f t="shared" si="130"/>
        <v>000000000000000</v>
      </c>
      <c r="AW381" s="165" t="str">
        <f t="shared" si="118"/>
        <v>PES</v>
      </c>
      <c r="AX381" s="141" t="str">
        <f t="shared" si="131"/>
        <v>0000000000</v>
      </c>
      <c r="AY381" s="142">
        <f t="shared" si="132"/>
        <v>0</v>
      </c>
      <c r="AZ381" s="142">
        <f t="shared" si="132"/>
        <v>0</v>
      </c>
      <c r="BA381" s="141" t="str">
        <f t="shared" si="133"/>
        <v>000000000000000</v>
      </c>
      <c r="BB381" s="141" t="str">
        <f t="shared" si="134"/>
        <v>20210519</v>
      </c>
      <c r="BE381" s="141" t="str">
        <f t="shared" si="135"/>
        <v>000000000000000</v>
      </c>
      <c r="BF381" s="144" t="str">
        <f t="shared" si="135"/>
        <v>000000000000000</v>
      </c>
      <c r="BG381" s="80" t="str">
        <f t="shared" si="136"/>
        <v>0002</v>
      </c>
      <c r="BH381" t="str">
        <f t="shared" si="137"/>
        <v>000000000000000</v>
      </c>
      <c r="BI381" s="170">
        <v>372</v>
      </c>
      <c r="BJ381" s="156">
        <v>100140834</v>
      </c>
      <c r="BK381" s="156">
        <v>200041368</v>
      </c>
      <c r="BL381" s="156" t="s">
        <v>409</v>
      </c>
      <c r="BM381" s="161">
        <v>5716.5</v>
      </c>
      <c r="BN381" s="157">
        <v>44335</v>
      </c>
      <c r="BO381" s="156">
        <v>54142988</v>
      </c>
      <c r="BQ381">
        <f t="shared" si="138"/>
        <v>41368</v>
      </c>
    </row>
    <row r="382" spans="1:69">
      <c r="A382" s="181">
        <v>373</v>
      </c>
      <c r="B382" s="162">
        <v>44335</v>
      </c>
      <c r="C382" s="130">
        <v>15</v>
      </c>
      <c r="D382" s="131">
        <v>2</v>
      </c>
      <c r="E382">
        <v>41369</v>
      </c>
      <c r="F382">
        <v>41369</v>
      </c>
      <c r="G382" s="133">
        <v>80</v>
      </c>
      <c r="I382" s="169" t="s">
        <v>94</v>
      </c>
      <c r="J382" s="161">
        <v>6695</v>
      </c>
      <c r="R382" s="133" t="s">
        <v>72</v>
      </c>
      <c r="W382" s="162">
        <v>44335</v>
      </c>
      <c r="AB382" s="168" t="s">
        <v>1</v>
      </c>
      <c r="AD382" s="163" t="str">
        <f t="shared" si="119"/>
        <v>202105190150000200000000000000041369000000000000000413698000000000000000000000NUÑEZ Juan                    000000000669500000000000000000000000000000000000000000000000000000000000000000000000000000000000000000000000000000000000PES00000000000000000000000000020210519</v>
      </c>
      <c r="AE382" s="164" t="str">
        <f t="shared" si="120"/>
        <v>0150000200000000000000041369Exento</v>
      </c>
      <c r="AF382" s="170">
        <v>373</v>
      </c>
      <c r="AG382" s="141" t="str">
        <f t="shared" si="121"/>
        <v>20210519</v>
      </c>
      <c r="AH382" s="141" t="str">
        <f t="shared" si="122"/>
        <v>015</v>
      </c>
      <c r="AI382" s="141" t="str">
        <f t="shared" si="123"/>
        <v>00002</v>
      </c>
      <c r="AJ382" s="141" t="str">
        <f t="shared" si="124"/>
        <v>00000000000000041369</v>
      </c>
      <c r="AK382" s="141" t="str">
        <f t="shared" si="125"/>
        <v>00000000000000041369</v>
      </c>
      <c r="AL382" s="165" t="str">
        <f t="shared" si="126"/>
        <v>80</v>
      </c>
      <c r="AM382" s="141" t="str">
        <f t="shared" si="127"/>
        <v>00000000000000000000</v>
      </c>
      <c r="AN382" s="143" t="str">
        <f t="shared" si="128"/>
        <v xml:space="preserve">NUÑEZ Juan                    </v>
      </c>
      <c r="AO382" s="141" t="str">
        <f t="shared" si="129"/>
        <v>000000000669500</v>
      </c>
      <c r="AP382" s="141" t="str">
        <f t="shared" si="129"/>
        <v>000000000000000</v>
      </c>
      <c r="AQ382" s="141" t="str">
        <f t="shared" si="129"/>
        <v>000000000000000</v>
      </c>
      <c r="AR382" s="141" t="str">
        <f t="shared" si="129"/>
        <v>000000000000000</v>
      </c>
      <c r="AS382" s="141" t="str">
        <f t="shared" si="130"/>
        <v>000000000000000</v>
      </c>
      <c r="AT382" s="141" t="str">
        <f t="shared" si="130"/>
        <v>000000000000000</v>
      </c>
      <c r="AU382" s="141" t="str">
        <f t="shared" si="130"/>
        <v>000000000000000</v>
      </c>
      <c r="AV382" s="141" t="str">
        <f t="shared" si="130"/>
        <v>000000000000000</v>
      </c>
      <c r="AW382" s="165" t="str">
        <f t="shared" si="118"/>
        <v>PES</v>
      </c>
      <c r="AX382" s="141" t="str">
        <f t="shared" si="131"/>
        <v>0000000000</v>
      </c>
      <c r="AY382" s="142">
        <f t="shared" si="132"/>
        <v>0</v>
      </c>
      <c r="AZ382" s="142">
        <f t="shared" si="132"/>
        <v>0</v>
      </c>
      <c r="BA382" s="141" t="str">
        <f t="shared" si="133"/>
        <v>000000000000000</v>
      </c>
      <c r="BB382" s="141" t="str">
        <f t="shared" si="134"/>
        <v>20210519</v>
      </c>
      <c r="BE382" s="141" t="str">
        <f t="shared" si="135"/>
        <v>000000000000000</v>
      </c>
      <c r="BF382" s="144" t="str">
        <f t="shared" si="135"/>
        <v>000000000000000</v>
      </c>
      <c r="BG382" s="80" t="str">
        <f t="shared" si="136"/>
        <v>0002</v>
      </c>
      <c r="BH382" t="str">
        <f t="shared" si="137"/>
        <v>000000000000000</v>
      </c>
      <c r="BI382" s="170">
        <v>373</v>
      </c>
      <c r="BJ382" s="156">
        <v>100141134</v>
      </c>
      <c r="BK382" s="156">
        <v>200041369</v>
      </c>
      <c r="BL382" s="156" t="s">
        <v>94</v>
      </c>
      <c r="BM382" s="161">
        <v>6695</v>
      </c>
      <c r="BN382" s="157">
        <v>44335</v>
      </c>
      <c r="BO382" s="156">
        <v>45174297</v>
      </c>
      <c r="BQ382">
        <f t="shared" si="138"/>
        <v>41369</v>
      </c>
    </row>
    <row r="383" spans="1:69">
      <c r="A383" s="182">
        <v>374</v>
      </c>
      <c r="B383" s="162">
        <v>44335</v>
      </c>
      <c r="C383" s="130">
        <v>15</v>
      </c>
      <c r="D383" s="131">
        <v>2</v>
      </c>
      <c r="E383">
        <v>41370</v>
      </c>
      <c r="F383">
        <v>41370</v>
      </c>
      <c r="G383" s="133">
        <v>80</v>
      </c>
      <c r="I383" s="169" t="s">
        <v>410</v>
      </c>
      <c r="J383" s="161">
        <v>6500</v>
      </c>
      <c r="R383" s="133" t="s">
        <v>72</v>
      </c>
      <c r="W383" s="162">
        <v>44335</v>
      </c>
      <c r="AB383" s="168" t="s">
        <v>1</v>
      </c>
      <c r="AD383" s="163" t="str">
        <f t="shared" si="119"/>
        <v>202105190150000200000000000000041370000000000000000413708000000000000000000000FERNANDEZ PANICO Franco       000000000650000000000000000000000000000000000000000000000000000000000000000000000000000000000000000000000000000000000000PES00000000000000000000000000020210519</v>
      </c>
      <c r="AE383" s="164" t="str">
        <f t="shared" si="120"/>
        <v>0150000200000000000000041370Exento</v>
      </c>
      <c r="AF383" s="170">
        <v>374</v>
      </c>
      <c r="AG383" s="141" t="str">
        <f t="shared" si="121"/>
        <v>20210519</v>
      </c>
      <c r="AH383" s="141" t="str">
        <f t="shared" si="122"/>
        <v>015</v>
      </c>
      <c r="AI383" s="141" t="str">
        <f t="shared" si="123"/>
        <v>00002</v>
      </c>
      <c r="AJ383" s="141" t="str">
        <f t="shared" si="124"/>
        <v>00000000000000041370</v>
      </c>
      <c r="AK383" s="141" t="str">
        <f t="shared" si="125"/>
        <v>00000000000000041370</v>
      </c>
      <c r="AL383" s="165" t="str">
        <f t="shared" si="126"/>
        <v>80</v>
      </c>
      <c r="AM383" s="141" t="str">
        <f t="shared" si="127"/>
        <v>00000000000000000000</v>
      </c>
      <c r="AN383" s="143" t="str">
        <f t="shared" si="128"/>
        <v xml:space="preserve">FERNANDEZ PANICO Franco       </v>
      </c>
      <c r="AO383" s="141" t="str">
        <f t="shared" si="129"/>
        <v>000000000650000</v>
      </c>
      <c r="AP383" s="141" t="str">
        <f t="shared" si="129"/>
        <v>000000000000000</v>
      </c>
      <c r="AQ383" s="141" t="str">
        <f t="shared" si="129"/>
        <v>000000000000000</v>
      </c>
      <c r="AR383" s="141" t="str">
        <f t="shared" si="129"/>
        <v>000000000000000</v>
      </c>
      <c r="AS383" s="141" t="str">
        <f t="shared" si="130"/>
        <v>000000000000000</v>
      </c>
      <c r="AT383" s="141" t="str">
        <f t="shared" si="130"/>
        <v>000000000000000</v>
      </c>
      <c r="AU383" s="141" t="str">
        <f t="shared" si="130"/>
        <v>000000000000000</v>
      </c>
      <c r="AV383" s="141" t="str">
        <f t="shared" si="130"/>
        <v>000000000000000</v>
      </c>
      <c r="AW383" s="165" t="str">
        <f t="shared" si="118"/>
        <v>PES</v>
      </c>
      <c r="AX383" s="141" t="str">
        <f t="shared" si="131"/>
        <v>0000000000</v>
      </c>
      <c r="AY383" s="142">
        <f t="shared" si="132"/>
        <v>0</v>
      </c>
      <c r="AZ383" s="142">
        <f t="shared" si="132"/>
        <v>0</v>
      </c>
      <c r="BA383" s="141" t="str">
        <f t="shared" si="133"/>
        <v>000000000000000</v>
      </c>
      <c r="BB383" s="141" t="str">
        <f t="shared" si="134"/>
        <v>20210519</v>
      </c>
      <c r="BE383" s="141" t="str">
        <f t="shared" si="135"/>
        <v>000000000000000</v>
      </c>
      <c r="BF383" s="144" t="str">
        <f t="shared" si="135"/>
        <v>000000000000000</v>
      </c>
      <c r="BG383" s="80" t="str">
        <f t="shared" si="136"/>
        <v>0002</v>
      </c>
      <c r="BH383" t="str">
        <f t="shared" si="137"/>
        <v>000000000000000</v>
      </c>
      <c r="BI383" s="170">
        <v>374</v>
      </c>
      <c r="BJ383" s="156">
        <v>100140411</v>
      </c>
      <c r="BK383" s="156">
        <v>200041370</v>
      </c>
      <c r="BL383" s="156" t="s">
        <v>410</v>
      </c>
      <c r="BM383" s="161">
        <v>6500</v>
      </c>
      <c r="BN383" s="157">
        <v>44335</v>
      </c>
      <c r="BO383" s="156">
        <v>46741173</v>
      </c>
      <c r="BQ383">
        <f t="shared" si="138"/>
        <v>41370</v>
      </c>
    </row>
    <row r="384" spans="1:69">
      <c r="A384" s="181">
        <v>375</v>
      </c>
      <c r="B384" s="162">
        <v>44335</v>
      </c>
      <c r="C384" s="130">
        <v>15</v>
      </c>
      <c r="D384" s="131">
        <v>2</v>
      </c>
      <c r="E384">
        <v>41371</v>
      </c>
      <c r="F384">
        <v>41371</v>
      </c>
      <c r="G384" s="133">
        <v>80</v>
      </c>
      <c r="I384" s="169" t="s">
        <v>411</v>
      </c>
      <c r="J384" s="161">
        <v>4900</v>
      </c>
      <c r="R384" s="133" t="s">
        <v>72</v>
      </c>
      <c r="W384" s="162">
        <v>44335</v>
      </c>
      <c r="AB384" s="168" t="s">
        <v>1</v>
      </c>
      <c r="AD384" s="163" t="str">
        <f t="shared" si="119"/>
        <v>202105190150000200000000000000041371000000000000000413718000000000000000000000LEDESMA Luna                  000000000490000000000000000000000000000000000000000000000000000000000000000000000000000000000000000000000000000000000000PES00000000000000000000000000020210519</v>
      </c>
      <c r="AE384" s="164" t="str">
        <f t="shared" si="120"/>
        <v>0150000200000000000000041371Exento</v>
      </c>
      <c r="AF384" s="170">
        <v>375</v>
      </c>
      <c r="AG384" s="141" t="str">
        <f t="shared" si="121"/>
        <v>20210519</v>
      </c>
      <c r="AH384" s="141" t="str">
        <f t="shared" si="122"/>
        <v>015</v>
      </c>
      <c r="AI384" s="141" t="str">
        <f t="shared" si="123"/>
        <v>00002</v>
      </c>
      <c r="AJ384" s="141" t="str">
        <f t="shared" si="124"/>
        <v>00000000000000041371</v>
      </c>
      <c r="AK384" s="141" t="str">
        <f t="shared" si="125"/>
        <v>00000000000000041371</v>
      </c>
      <c r="AL384" s="165" t="str">
        <f t="shared" si="126"/>
        <v>80</v>
      </c>
      <c r="AM384" s="141" t="str">
        <f t="shared" si="127"/>
        <v>00000000000000000000</v>
      </c>
      <c r="AN384" s="143" t="str">
        <f t="shared" si="128"/>
        <v xml:space="preserve">LEDESMA Luna                  </v>
      </c>
      <c r="AO384" s="141" t="str">
        <f t="shared" si="129"/>
        <v>000000000490000</v>
      </c>
      <c r="AP384" s="141" t="str">
        <f t="shared" si="129"/>
        <v>000000000000000</v>
      </c>
      <c r="AQ384" s="141" t="str">
        <f t="shared" si="129"/>
        <v>000000000000000</v>
      </c>
      <c r="AR384" s="141" t="str">
        <f t="shared" si="129"/>
        <v>000000000000000</v>
      </c>
      <c r="AS384" s="141" t="str">
        <f t="shared" si="130"/>
        <v>000000000000000</v>
      </c>
      <c r="AT384" s="141" t="str">
        <f t="shared" si="130"/>
        <v>000000000000000</v>
      </c>
      <c r="AU384" s="141" t="str">
        <f t="shared" si="130"/>
        <v>000000000000000</v>
      </c>
      <c r="AV384" s="141" t="str">
        <f t="shared" si="130"/>
        <v>000000000000000</v>
      </c>
      <c r="AW384" s="165" t="str">
        <f t="shared" si="118"/>
        <v>PES</v>
      </c>
      <c r="AX384" s="141" t="str">
        <f t="shared" si="131"/>
        <v>0000000000</v>
      </c>
      <c r="AY384" s="142">
        <f t="shared" si="132"/>
        <v>0</v>
      </c>
      <c r="AZ384" s="142">
        <f t="shared" si="132"/>
        <v>0</v>
      </c>
      <c r="BA384" s="141" t="str">
        <f t="shared" si="133"/>
        <v>000000000000000</v>
      </c>
      <c r="BB384" s="141" t="str">
        <f t="shared" si="134"/>
        <v>20210519</v>
      </c>
      <c r="BE384" s="141" t="str">
        <f t="shared" si="135"/>
        <v>000000000000000</v>
      </c>
      <c r="BF384" s="144" t="str">
        <f t="shared" si="135"/>
        <v>000000000000000</v>
      </c>
      <c r="BG384" s="80" t="str">
        <f t="shared" si="136"/>
        <v>0002</v>
      </c>
      <c r="BH384" t="str">
        <f t="shared" si="137"/>
        <v>000000000000000</v>
      </c>
      <c r="BI384" s="170">
        <v>375</v>
      </c>
      <c r="BJ384" s="156">
        <v>100140596</v>
      </c>
      <c r="BK384" s="156">
        <v>200041371</v>
      </c>
      <c r="BL384" s="156" t="s">
        <v>411</v>
      </c>
      <c r="BM384" s="161">
        <v>4900</v>
      </c>
      <c r="BN384" s="157">
        <v>44335</v>
      </c>
      <c r="BO384" s="156">
        <v>55487649</v>
      </c>
      <c r="BQ384">
        <f t="shared" si="138"/>
        <v>41371</v>
      </c>
    </row>
    <row r="385" spans="1:69">
      <c r="A385" s="182">
        <v>376</v>
      </c>
      <c r="B385" s="162">
        <v>44335</v>
      </c>
      <c r="C385" s="130">
        <v>15</v>
      </c>
      <c r="D385" s="131">
        <v>2</v>
      </c>
      <c r="E385">
        <v>41372</v>
      </c>
      <c r="F385">
        <v>41372</v>
      </c>
      <c r="G385" s="133">
        <v>80</v>
      </c>
      <c r="I385" s="169" t="s">
        <v>176</v>
      </c>
      <c r="J385" s="161">
        <v>5500</v>
      </c>
      <c r="R385" s="133" t="s">
        <v>72</v>
      </c>
      <c r="W385" s="162">
        <v>44335</v>
      </c>
      <c r="AB385" s="168" t="s">
        <v>1</v>
      </c>
      <c r="AD385" s="163" t="str">
        <f t="shared" si="119"/>
        <v>202105190150000200000000000000041372000000000000000413728000000000000000000000MARICHICH Maria Victoria      000000000550000000000000000000000000000000000000000000000000000000000000000000000000000000000000000000000000000000000000PES00000000000000000000000000020210519</v>
      </c>
      <c r="AE385" s="164" t="str">
        <f t="shared" si="120"/>
        <v>0150000200000000000000041372Exento</v>
      </c>
      <c r="AF385" s="170">
        <v>376</v>
      </c>
      <c r="AG385" s="141" t="str">
        <f t="shared" si="121"/>
        <v>20210519</v>
      </c>
      <c r="AH385" s="141" t="str">
        <f t="shared" si="122"/>
        <v>015</v>
      </c>
      <c r="AI385" s="141" t="str">
        <f t="shared" si="123"/>
        <v>00002</v>
      </c>
      <c r="AJ385" s="141" t="str">
        <f t="shared" si="124"/>
        <v>00000000000000041372</v>
      </c>
      <c r="AK385" s="141" t="str">
        <f t="shared" si="125"/>
        <v>00000000000000041372</v>
      </c>
      <c r="AL385" s="165" t="str">
        <f t="shared" si="126"/>
        <v>80</v>
      </c>
      <c r="AM385" s="141" t="str">
        <f t="shared" si="127"/>
        <v>00000000000000000000</v>
      </c>
      <c r="AN385" s="143" t="str">
        <f t="shared" si="128"/>
        <v xml:space="preserve">MARICHICH Maria Victoria      </v>
      </c>
      <c r="AO385" s="141" t="str">
        <f t="shared" si="129"/>
        <v>000000000550000</v>
      </c>
      <c r="AP385" s="141" t="str">
        <f t="shared" si="129"/>
        <v>000000000000000</v>
      </c>
      <c r="AQ385" s="141" t="str">
        <f t="shared" si="129"/>
        <v>000000000000000</v>
      </c>
      <c r="AR385" s="141" t="str">
        <f t="shared" si="129"/>
        <v>000000000000000</v>
      </c>
      <c r="AS385" s="141" t="str">
        <f t="shared" si="130"/>
        <v>000000000000000</v>
      </c>
      <c r="AT385" s="141" t="str">
        <f t="shared" si="130"/>
        <v>000000000000000</v>
      </c>
      <c r="AU385" s="141" t="str">
        <f t="shared" si="130"/>
        <v>000000000000000</v>
      </c>
      <c r="AV385" s="141" t="str">
        <f t="shared" si="130"/>
        <v>000000000000000</v>
      </c>
      <c r="AW385" s="165" t="str">
        <f t="shared" si="118"/>
        <v>PES</v>
      </c>
      <c r="AX385" s="141" t="str">
        <f t="shared" si="131"/>
        <v>0000000000</v>
      </c>
      <c r="AY385" s="142">
        <f t="shared" si="132"/>
        <v>0</v>
      </c>
      <c r="AZ385" s="142">
        <f t="shared" si="132"/>
        <v>0</v>
      </c>
      <c r="BA385" s="141" t="str">
        <f t="shared" si="133"/>
        <v>000000000000000</v>
      </c>
      <c r="BB385" s="141" t="str">
        <f t="shared" si="134"/>
        <v>20210519</v>
      </c>
      <c r="BE385" s="141" t="str">
        <f t="shared" si="135"/>
        <v>000000000000000</v>
      </c>
      <c r="BF385" s="144" t="str">
        <f t="shared" si="135"/>
        <v>000000000000000</v>
      </c>
      <c r="BG385" s="80" t="str">
        <f t="shared" si="136"/>
        <v>0002</v>
      </c>
      <c r="BH385" t="str">
        <f t="shared" si="137"/>
        <v>000000000000000</v>
      </c>
      <c r="BI385" s="170">
        <v>376</v>
      </c>
      <c r="BJ385" s="156">
        <v>100140807</v>
      </c>
      <c r="BK385" s="156">
        <v>200041372</v>
      </c>
      <c r="BL385" s="156" t="s">
        <v>176</v>
      </c>
      <c r="BM385" s="161">
        <v>5500</v>
      </c>
      <c r="BN385" s="157">
        <v>44335</v>
      </c>
      <c r="BO385" s="156">
        <v>50042783</v>
      </c>
      <c r="BQ385">
        <f t="shared" si="138"/>
        <v>41372</v>
      </c>
    </row>
    <row r="386" spans="1:69">
      <c r="A386" s="181">
        <v>377</v>
      </c>
      <c r="B386" s="162">
        <v>44335</v>
      </c>
      <c r="C386" s="130">
        <v>15</v>
      </c>
      <c r="D386" s="131">
        <v>2</v>
      </c>
      <c r="E386">
        <v>41373</v>
      </c>
      <c r="F386">
        <v>41373</v>
      </c>
      <c r="G386" s="133">
        <v>80</v>
      </c>
      <c r="I386" s="169" t="s">
        <v>412</v>
      </c>
      <c r="J386" s="161">
        <v>6150</v>
      </c>
      <c r="R386" s="133" t="s">
        <v>72</v>
      </c>
      <c r="W386" s="162">
        <v>44335</v>
      </c>
      <c r="AB386" s="168" t="s">
        <v>1</v>
      </c>
      <c r="AD386" s="163" t="str">
        <f t="shared" si="119"/>
        <v>202105190150000200000000000000041373000000000000000413738000000000000000000000BENITEZ Edgar Martin          000000000615000000000000000000000000000000000000000000000000000000000000000000000000000000000000000000000000000000000000PES00000000000000000000000000020210519</v>
      </c>
      <c r="AE386" s="164" t="str">
        <f t="shared" si="120"/>
        <v>0150000200000000000000041373Exento</v>
      </c>
      <c r="AF386" s="170">
        <v>377</v>
      </c>
      <c r="AG386" s="141" t="str">
        <f t="shared" si="121"/>
        <v>20210519</v>
      </c>
      <c r="AH386" s="141" t="str">
        <f t="shared" si="122"/>
        <v>015</v>
      </c>
      <c r="AI386" s="141" t="str">
        <f t="shared" si="123"/>
        <v>00002</v>
      </c>
      <c r="AJ386" s="141" t="str">
        <f t="shared" si="124"/>
        <v>00000000000000041373</v>
      </c>
      <c r="AK386" s="141" t="str">
        <f t="shared" si="125"/>
        <v>00000000000000041373</v>
      </c>
      <c r="AL386" s="165" t="str">
        <f t="shared" si="126"/>
        <v>80</v>
      </c>
      <c r="AM386" s="141" t="str">
        <f t="shared" si="127"/>
        <v>00000000000000000000</v>
      </c>
      <c r="AN386" s="143" t="str">
        <f t="shared" si="128"/>
        <v xml:space="preserve">BENITEZ Edgar Martin          </v>
      </c>
      <c r="AO386" s="141" t="str">
        <f t="shared" si="129"/>
        <v>000000000615000</v>
      </c>
      <c r="AP386" s="141" t="str">
        <f t="shared" si="129"/>
        <v>000000000000000</v>
      </c>
      <c r="AQ386" s="141" t="str">
        <f t="shared" si="129"/>
        <v>000000000000000</v>
      </c>
      <c r="AR386" s="141" t="str">
        <f t="shared" si="129"/>
        <v>000000000000000</v>
      </c>
      <c r="AS386" s="141" t="str">
        <f t="shared" si="130"/>
        <v>000000000000000</v>
      </c>
      <c r="AT386" s="141" t="str">
        <f t="shared" si="130"/>
        <v>000000000000000</v>
      </c>
      <c r="AU386" s="141" t="str">
        <f t="shared" si="130"/>
        <v>000000000000000</v>
      </c>
      <c r="AV386" s="141" t="str">
        <f t="shared" si="130"/>
        <v>000000000000000</v>
      </c>
      <c r="AW386" s="165" t="str">
        <f t="shared" si="118"/>
        <v>PES</v>
      </c>
      <c r="AX386" s="141" t="str">
        <f t="shared" si="131"/>
        <v>0000000000</v>
      </c>
      <c r="AY386" s="142">
        <f t="shared" si="132"/>
        <v>0</v>
      </c>
      <c r="AZ386" s="142">
        <f t="shared" si="132"/>
        <v>0</v>
      </c>
      <c r="BA386" s="141" t="str">
        <f t="shared" si="133"/>
        <v>000000000000000</v>
      </c>
      <c r="BB386" s="141" t="str">
        <f t="shared" si="134"/>
        <v>20210519</v>
      </c>
      <c r="BE386" s="141" t="str">
        <f t="shared" si="135"/>
        <v>000000000000000</v>
      </c>
      <c r="BF386" s="144" t="str">
        <f t="shared" si="135"/>
        <v>000000000000000</v>
      </c>
      <c r="BG386" s="80" t="str">
        <f t="shared" si="136"/>
        <v>0002</v>
      </c>
      <c r="BH386" t="str">
        <f t="shared" si="137"/>
        <v>000000000000000</v>
      </c>
      <c r="BI386" s="170">
        <v>377</v>
      </c>
      <c r="BJ386" s="156">
        <v>100141035</v>
      </c>
      <c r="BK386" s="156">
        <v>200041373</v>
      </c>
      <c r="BL386" s="156" t="s">
        <v>412</v>
      </c>
      <c r="BM386" s="161">
        <v>6150</v>
      </c>
      <c r="BN386" s="157">
        <v>44335</v>
      </c>
      <c r="BO386" s="156">
        <v>47696543</v>
      </c>
      <c r="BQ386">
        <f t="shared" si="138"/>
        <v>41373</v>
      </c>
    </row>
    <row r="387" spans="1:69">
      <c r="A387" s="182">
        <v>378</v>
      </c>
      <c r="B387" s="162">
        <v>44335</v>
      </c>
      <c r="C387" s="130">
        <v>15</v>
      </c>
      <c r="D387" s="131">
        <v>2</v>
      </c>
      <c r="E387">
        <v>41374</v>
      </c>
      <c r="F387">
        <v>41374</v>
      </c>
      <c r="G387" s="133">
        <v>80</v>
      </c>
      <c r="I387" s="169" t="s">
        <v>379</v>
      </c>
      <c r="J387" s="161">
        <v>4590</v>
      </c>
      <c r="R387" s="133" t="s">
        <v>72</v>
      </c>
      <c r="W387" s="162">
        <v>44335</v>
      </c>
      <c r="AB387" s="168" t="s">
        <v>1</v>
      </c>
      <c r="AD387" s="163" t="str">
        <f t="shared" si="119"/>
        <v>202105190150000200000000000000041374000000000000000413748000000000000000000000MARICHI Nahiara               000000000459000000000000000000000000000000000000000000000000000000000000000000000000000000000000000000000000000000000000PES00000000000000000000000000020210519</v>
      </c>
      <c r="AE387" s="164" t="str">
        <f t="shared" si="120"/>
        <v>0150000200000000000000041374Exento</v>
      </c>
      <c r="AF387" s="170">
        <v>378</v>
      </c>
      <c r="AG387" s="141" t="str">
        <f t="shared" si="121"/>
        <v>20210519</v>
      </c>
      <c r="AH387" s="141" t="str">
        <f t="shared" si="122"/>
        <v>015</v>
      </c>
      <c r="AI387" s="141" t="str">
        <f t="shared" si="123"/>
        <v>00002</v>
      </c>
      <c r="AJ387" s="141" t="str">
        <f t="shared" si="124"/>
        <v>00000000000000041374</v>
      </c>
      <c r="AK387" s="141" t="str">
        <f t="shared" si="125"/>
        <v>00000000000000041374</v>
      </c>
      <c r="AL387" s="165" t="str">
        <f t="shared" si="126"/>
        <v>80</v>
      </c>
      <c r="AM387" s="141" t="str">
        <f t="shared" si="127"/>
        <v>00000000000000000000</v>
      </c>
      <c r="AN387" s="143" t="str">
        <f t="shared" si="128"/>
        <v xml:space="preserve">MARICHI Nahiara               </v>
      </c>
      <c r="AO387" s="141" t="str">
        <f t="shared" si="129"/>
        <v>000000000459000</v>
      </c>
      <c r="AP387" s="141" t="str">
        <f t="shared" si="129"/>
        <v>000000000000000</v>
      </c>
      <c r="AQ387" s="141" t="str">
        <f t="shared" si="129"/>
        <v>000000000000000</v>
      </c>
      <c r="AR387" s="141" t="str">
        <f t="shared" si="129"/>
        <v>000000000000000</v>
      </c>
      <c r="AS387" s="141" t="str">
        <f t="shared" si="130"/>
        <v>000000000000000</v>
      </c>
      <c r="AT387" s="141" t="str">
        <f t="shared" si="130"/>
        <v>000000000000000</v>
      </c>
      <c r="AU387" s="141" t="str">
        <f t="shared" si="130"/>
        <v>000000000000000</v>
      </c>
      <c r="AV387" s="141" t="str">
        <f t="shared" si="130"/>
        <v>000000000000000</v>
      </c>
      <c r="AW387" s="165" t="str">
        <f t="shared" si="118"/>
        <v>PES</v>
      </c>
      <c r="AX387" s="141" t="str">
        <f t="shared" si="131"/>
        <v>0000000000</v>
      </c>
      <c r="AY387" s="142">
        <f t="shared" si="132"/>
        <v>0</v>
      </c>
      <c r="AZ387" s="142">
        <f t="shared" si="132"/>
        <v>0</v>
      </c>
      <c r="BA387" s="141" t="str">
        <f t="shared" si="133"/>
        <v>000000000000000</v>
      </c>
      <c r="BB387" s="141" t="str">
        <f t="shared" si="134"/>
        <v>20210519</v>
      </c>
      <c r="BE387" s="141" t="str">
        <f t="shared" si="135"/>
        <v>000000000000000</v>
      </c>
      <c r="BF387" s="144" t="str">
        <f t="shared" si="135"/>
        <v>000000000000000</v>
      </c>
      <c r="BG387" s="80" t="str">
        <f t="shared" si="136"/>
        <v>0002</v>
      </c>
      <c r="BH387" t="str">
        <f t="shared" si="137"/>
        <v>000000000000000</v>
      </c>
      <c r="BI387" s="170">
        <v>378</v>
      </c>
      <c r="BJ387" s="156">
        <v>100138090</v>
      </c>
      <c r="BK387" s="156">
        <v>200041374</v>
      </c>
      <c r="BL387" s="156" t="s">
        <v>379</v>
      </c>
      <c r="BM387" s="161">
        <v>4590</v>
      </c>
      <c r="BN387" s="157">
        <v>44335</v>
      </c>
      <c r="BO387" s="156">
        <v>52520648</v>
      </c>
      <c r="BQ387">
        <f t="shared" si="138"/>
        <v>41374</v>
      </c>
    </row>
    <row r="388" spans="1:69">
      <c r="A388" s="181">
        <v>379</v>
      </c>
      <c r="B388" s="162">
        <v>44335</v>
      </c>
      <c r="C388" s="130">
        <v>15</v>
      </c>
      <c r="D388" s="131">
        <v>2</v>
      </c>
      <c r="E388">
        <v>41375</v>
      </c>
      <c r="F388">
        <v>41375</v>
      </c>
      <c r="G388" s="133">
        <v>80</v>
      </c>
      <c r="I388" s="169" t="s">
        <v>379</v>
      </c>
      <c r="J388" s="161">
        <v>4590</v>
      </c>
      <c r="R388" s="133" t="s">
        <v>72</v>
      </c>
      <c r="W388" s="162">
        <v>44335</v>
      </c>
      <c r="AB388" s="168" t="s">
        <v>1</v>
      </c>
      <c r="AD388" s="163" t="str">
        <f t="shared" si="119"/>
        <v>202105190150000200000000000000041375000000000000000413758000000000000000000000MARICHI Nahiara               000000000459000000000000000000000000000000000000000000000000000000000000000000000000000000000000000000000000000000000000PES00000000000000000000000000020210519</v>
      </c>
      <c r="AE388" s="164" t="str">
        <f t="shared" si="120"/>
        <v>0150000200000000000000041375Exento</v>
      </c>
      <c r="AF388" s="170">
        <v>379</v>
      </c>
      <c r="AG388" s="141" t="str">
        <f t="shared" si="121"/>
        <v>20210519</v>
      </c>
      <c r="AH388" s="141" t="str">
        <f t="shared" si="122"/>
        <v>015</v>
      </c>
      <c r="AI388" s="141" t="str">
        <f t="shared" si="123"/>
        <v>00002</v>
      </c>
      <c r="AJ388" s="141" t="str">
        <f t="shared" si="124"/>
        <v>00000000000000041375</v>
      </c>
      <c r="AK388" s="141" t="str">
        <f t="shared" si="125"/>
        <v>00000000000000041375</v>
      </c>
      <c r="AL388" s="165" t="str">
        <f t="shared" si="126"/>
        <v>80</v>
      </c>
      <c r="AM388" s="141" t="str">
        <f t="shared" si="127"/>
        <v>00000000000000000000</v>
      </c>
      <c r="AN388" s="143" t="str">
        <f t="shared" si="128"/>
        <v xml:space="preserve">MARICHI Nahiara               </v>
      </c>
      <c r="AO388" s="141" t="str">
        <f t="shared" si="129"/>
        <v>000000000459000</v>
      </c>
      <c r="AP388" s="141" t="str">
        <f t="shared" si="129"/>
        <v>000000000000000</v>
      </c>
      <c r="AQ388" s="141" t="str">
        <f t="shared" si="129"/>
        <v>000000000000000</v>
      </c>
      <c r="AR388" s="141" t="str">
        <f t="shared" si="129"/>
        <v>000000000000000</v>
      </c>
      <c r="AS388" s="141" t="str">
        <f t="shared" si="130"/>
        <v>000000000000000</v>
      </c>
      <c r="AT388" s="141" t="str">
        <f t="shared" si="130"/>
        <v>000000000000000</v>
      </c>
      <c r="AU388" s="141" t="str">
        <f t="shared" si="130"/>
        <v>000000000000000</v>
      </c>
      <c r="AV388" s="141" t="str">
        <f t="shared" si="130"/>
        <v>000000000000000</v>
      </c>
      <c r="AW388" s="165" t="str">
        <f t="shared" si="118"/>
        <v>PES</v>
      </c>
      <c r="AX388" s="141" t="str">
        <f t="shared" si="131"/>
        <v>0000000000</v>
      </c>
      <c r="AY388" s="142">
        <f t="shared" si="132"/>
        <v>0</v>
      </c>
      <c r="AZ388" s="142">
        <f t="shared" si="132"/>
        <v>0</v>
      </c>
      <c r="BA388" s="141" t="str">
        <f t="shared" si="133"/>
        <v>000000000000000</v>
      </c>
      <c r="BB388" s="141" t="str">
        <f t="shared" si="134"/>
        <v>20210519</v>
      </c>
      <c r="BE388" s="141" t="str">
        <f t="shared" si="135"/>
        <v>000000000000000</v>
      </c>
      <c r="BF388" s="144" t="str">
        <f t="shared" si="135"/>
        <v>000000000000000</v>
      </c>
      <c r="BG388" s="80" t="str">
        <f t="shared" si="136"/>
        <v>0002</v>
      </c>
      <c r="BH388" t="str">
        <f t="shared" si="137"/>
        <v>000000000000000</v>
      </c>
      <c r="BI388" s="170">
        <v>379</v>
      </c>
      <c r="BJ388" s="156">
        <v>100138712</v>
      </c>
      <c r="BK388" s="156">
        <v>200041375</v>
      </c>
      <c r="BL388" s="156" t="s">
        <v>379</v>
      </c>
      <c r="BM388" s="161">
        <v>4590</v>
      </c>
      <c r="BN388" s="157">
        <v>44335</v>
      </c>
      <c r="BO388" s="156">
        <v>52520648</v>
      </c>
      <c r="BQ388">
        <f t="shared" si="138"/>
        <v>41375</v>
      </c>
    </row>
    <row r="389" spans="1:69">
      <c r="A389" s="182">
        <v>380</v>
      </c>
      <c r="B389" s="162">
        <v>44335</v>
      </c>
      <c r="C389" s="130">
        <v>15</v>
      </c>
      <c r="D389" s="131">
        <v>2</v>
      </c>
      <c r="E389">
        <v>41376</v>
      </c>
      <c r="F389">
        <v>41376</v>
      </c>
      <c r="G389" s="133">
        <v>80</v>
      </c>
      <c r="I389" s="169" t="s">
        <v>413</v>
      </c>
      <c r="J389" s="161">
        <v>6150</v>
      </c>
      <c r="R389" s="133" t="s">
        <v>72</v>
      </c>
      <c r="W389" s="162">
        <v>44335</v>
      </c>
      <c r="AB389" s="168" t="s">
        <v>1</v>
      </c>
      <c r="AD389" s="163" t="str">
        <f t="shared" si="119"/>
        <v>202105190150000200000000000000041376000000000000000413768000000000000000000000VAZQUEZ Ludmila               000000000615000000000000000000000000000000000000000000000000000000000000000000000000000000000000000000000000000000000000PES00000000000000000000000000020210519</v>
      </c>
      <c r="AE389" s="164" t="str">
        <f t="shared" si="120"/>
        <v>0150000200000000000000041376Exento</v>
      </c>
      <c r="AF389" s="170">
        <v>380</v>
      </c>
      <c r="AG389" s="141" t="str">
        <f t="shared" si="121"/>
        <v>20210519</v>
      </c>
      <c r="AH389" s="141" t="str">
        <f t="shared" si="122"/>
        <v>015</v>
      </c>
      <c r="AI389" s="141" t="str">
        <f t="shared" si="123"/>
        <v>00002</v>
      </c>
      <c r="AJ389" s="141" t="str">
        <f t="shared" si="124"/>
        <v>00000000000000041376</v>
      </c>
      <c r="AK389" s="141" t="str">
        <f t="shared" si="125"/>
        <v>00000000000000041376</v>
      </c>
      <c r="AL389" s="165" t="str">
        <f t="shared" si="126"/>
        <v>80</v>
      </c>
      <c r="AM389" s="141" t="str">
        <f t="shared" si="127"/>
        <v>00000000000000000000</v>
      </c>
      <c r="AN389" s="143" t="str">
        <f t="shared" si="128"/>
        <v xml:space="preserve">VAZQUEZ Ludmila               </v>
      </c>
      <c r="AO389" s="141" t="str">
        <f t="shared" si="129"/>
        <v>000000000615000</v>
      </c>
      <c r="AP389" s="141" t="str">
        <f t="shared" si="129"/>
        <v>000000000000000</v>
      </c>
      <c r="AQ389" s="141" t="str">
        <f t="shared" si="129"/>
        <v>000000000000000</v>
      </c>
      <c r="AR389" s="141" t="str">
        <f t="shared" si="129"/>
        <v>000000000000000</v>
      </c>
      <c r="AS389" s="141" t="str">
        <f t="shared" si="130"/>
        <v>000000000000000</v>
      </c>
      <c r="AT389" s="141" t="str">
        <f t="shared" si="130"/>
        <v>000000000000000</v>
      </c>
      <c r="AU389" s="141" t="str">
        <f t="shared" si="130"/>
        <v>000000000000000</v>
      </c>
      <c r="AV389" s="141" t="str">
        <f t="shared" si="130"/>
        <v>000000000000000</v>
      </c>
      <c r="AW389" s="165" t="str">
        <f t="shared" si="118"/>
        <v>PES</v>
      </c>
      <c r="AX389" s="141" t="str">
        <f t="shared" si="131"/>
        <v>0000000000</v>
      </c>
      <c r="AY389" s="142">
        <f t="shared" si="132"/>
        <v>0</v>
      </c>
      <c r="AZ389" s="142">
        <f t="shared" si="132"/>
        <v>0</v>
      </c>
      <c r="BA389" s="141" t="str">
        <f t="shared" si="133"/>
        <v>000000000000000</v>
      </c>
      <c r="BB389" s="141" t="str">
        <f t="shared" si="134"/>
        <v>20210519</v>
      </c>
      <c r="BE389" s="141" t="str">
        <f t="shared" si="135"/>
        <v>000000000000000</v>
      </c>
      <c r="BF389" s="144" t="str">
        <f t="shared" si="135"/>
        <v>000000000000000</v>
      </c>
      <c r="BG389" s="80" t="str">
        <f t="shared" si="136"/>
        <v>0002</v>
      </c>
      <c r="BH389" t="str">
        <f t="shared" si="137"/>
        <v>000000000000000</v>
      </c>
      <c r="BI389" s="170">
        <v>380</v>
      </c>
      <c r="BJ389" s="156">
        <v>100140321</v>
      </c>
      <c r="BK389" s="156">
        <v>200041376</v>
      </c>
      <c r="BL389" s="156" t="s">
        <v>413</v>
      </c>
      <c r="BM389" s="161">
        <v>6150</v>
      </c>
      <c r="BN389" s="157">
        <v>44335</v>
      </c>
      <c r="BO389" s="156">
        <v>48861538</v>
      </c>
      <c r="BQ389">
        <f t="shared" si="138"/>
        <v>41376</v>
      </c>
    </row>
    <row r="390" spans="1:69">
      <c r="A390" s="181">
        <v>381</v>
      </c>
      <c r="B390" s="162">
        <v>44335</v>
      </c>
      <c r="C390" s="130">
        <v>15</v>
      </c>
      <c r="D390" s="131">
        <v>2</v>
      </c>
      <c r="E390">
        <v>41377</v>
      </c>
      <c r="F390">
        <v>41377</v>
      </c>
      <c r="G390" s="133">
        <v>80</v>
      </c>
      <c r="I390" s="169" t="s">
        <v>414</v>
      </c>
      <c r="J390" s="161">
        <v>6500</v>
      </c>
      <c r="R390" s="133" t="s">
        <v>72</v>
      </c>
      <c r="W390" s="162">
        <v>44335</v>
      </c>
      <c r="AB390" s="168" t="s">
        <v>1</v>
      </c>
      <c r="AD390" s="163" t="str">
        <f t="shared" si="119"/>
        <v>202105190150000200000000000000041377000000000000000413778000000000000000000000VAZQUEZ Macarena              000000000650000000000000000000000000000000000000000000000000000000000000000000000000000000000000000000000000000000000000PES00000000000000000000000000020210519</v>
      </c>
      <c r="AE390" s="164" t="str">
        <f t="shared" si="120"/>
        <v>0150000200000000000000041377Exento</v>
      </c>
      <c r="AF390" s="170">
        <v>381</v>
      </c>
      <c r="AG390" s="141" t="str">
        <f t="shared" si="121"/>
        <v>20210519</v>
      </c>
      <c r="AH390" s="141" t="str">
        <f t="shared" si="122"/>
        <v>015</v>
      </c>
      <c r="AI390" s="141" t="str">
        <f t="shared" si="123"/>
        <v>00002</v>
      </c>
      <c r="AJ390" s="141" t="str">
        <f t="shared" si="124"/>
        <v>00000000000000041377</v>
      </c>
      <c r="AK390" s="141" t="str">
        <f t="shared" si="125"/>
        <v>00000000000000041377</v>
      </c>
      <c r="AL390" s="165" t="str">
        <f t="shared" si="126"/>
        <v>80</v>
      </c>
      <c r="AM390" s="141" t="str">
        <f t="shared" si="127"/>
        <v>00000000000000000000</v>
      </c>
      <c r="AN390" s="143" t="str">
        <f t="shared" si="128"/>
        <v xml:space="preserve">VAZQUEZ Macarena              </v>
      </c>
      <c r="AO390" s="141" t="str">
        <f t="shared" si="129"/>
        <v>000000000650000</v>
      </c>
      <c r="AP390" s="141" t="str">
        <f t="shared" si="129"/>
        <v>000000000000000</v>
      </c>
      <c r="AQ390" s="141" t="str">
        <f t="shared" si="129"/>
        <v>000000000000000</v>
      </c>
      <c r="AR390" s="141" t="str">
        <f t="shared" si="129"/>
        <v>000000000000000</v>
      </c>
      <c r="AS390" s="141" t="str">
        <f t="shared" si="130"/>
        <v>000000000000000</v>
      </c>
      <c r="AT390" s="141" t="str">
        <f t="shared" si="130"/>
        <v>000000000000000</v>
      </c>
      <c r="AU390" s="141" t="str">
        <f t="shared" si="130"/>
        <v>000000000000000</v>
      </c>
      <c r="AV390" s="141" t="str">
        <f t="shared" si="130"/>
        <v>000000000000000</v>
      </c>
      <c r="AW390" s="165" t="str">
        <f t="shared" si="118"/>
        <v>PES</v>
      </c>
      <c r="AX390" s="141" t="str">
        <f t="shared" si="131"/>
        <v>0000000000</v>
      </c>
      <c r="AY390" s="142">
        <f t="shared" si="132"/>
        <v>0</v>
      </c>
      <c r="AZ390" s="142">
        <f t="shared" si="132"/>
        <v>0</v>
      </c>
      <c r="BA390" s="141" t="str">
        <f t="shared" si="133"/>
        <v>000000000000000</v>
      </c>
      <c r="BB390" s="141" t="str">
        <f t="shared" si="134"/>
        <v>20210519</v>
      </c>
      <c r="BE390" s="141" t="str">
        <f t="shared" si="135"/>
        <v>000000000000000</v>
      </c>
      <c r="BF390" s="144" t="str">
        <f t="shared" si="135"/>
        <v>000000000000000</v>
      </c>
      <c r="BG390" s="80" t="str">
        <f t="shared" si="136"/>
        <v>0002</v>
      </c>
      <c r="BH390" t="str">
        <f t="shared" si="137"/>
        <v>000000000000000</v>
      </c>
      <c r="BI390" s="170">
        <v>381</v>
      </c>
      <c r="BJ390" s="156">
        <v>100140428</v>
      </c>
      <c r="BK390" s="156">
        <v>200041377</v>
      </c>
      <c r="BL390" s="156" t="s">
        <v>414</v>
      </c>
      <c r="BM390" s="161">
        <v>6500</v>
      </c>
      <c r="BN390" s="157">
        <v>44335</v>
      </c>
      <c r="BO390" s="156">
        <v>46212452</v>
      </c>
      <c r="BQ390">
        <f t="shared" si="138"/>
        <v>41377</v>
      </c>
    </row>
    <row r="391" spans="1:69">
      <c r="A391" s="182">
        <v>382</v>
      </c>
      <c r="B391" s="162">
        <v>44335</v>
      </c>
      <c r="C391" s="130">
        <v>15</v>
      </c>
      <c r="D391" s="131">
        <v>2</v>
      </c>
      <c r="E391">
        <v>41378</v>
      </c>
      <c r="F391">
        <v>41378</v>
      </c>
      <c r="G391" s="133">
        <v>80</v>
      </c>
      <c r="I391" s="169" t="s">
        <v>413</v>
      </c>
      <c r="J391" s="161">
        <v>6150</v>
      </c>
      <c r="R391" s="133" t="s">
        <v>72</v>
      </c>
      <c r="W391" s="162">
        <v>44335</v>
      </c>
      <c r="AB391" s="168" t="s">
        <v>1</v>
      </c>
      <c r="AD391" s="163" t="str">
        <f t="shared" si="119"/>
        <v>202105190150000200000000000000041378000000000000000413788000000000000000000000VAZQUEZ Ludmila               000000000615000000000000000000000000000000000000000000000000000000000000000000000000000000000000000000000000000000000000PES00000000000000000000000000020210519</v>
      </c>
      <c r="AE391" s="164" t="str">
        <f t="shared" si="120"/>
        <v>0150000200000000000000041378Exento</v>
      </c>
      <c r="AF391" s="170">
        <v>382</v>
      </c>
      <c r="AG391" s="141" t="str">
        <f t="shared" si="121"/>
        <v>20210519</v>
      </c>
      <c r="AH391" s="141" t="str">
        <f t="shared" si="122"/>
        <v>015</v>
      </c>
      <c r="AI391" s="141" t="str">
        <f t="shared" si="123"/>
        <v>00002</v>
      </c>
      <c r="AJ391" s="141" t="str">
        <f t="shared" si="124"/>
        <v>00000000000000041378</v>
      </c>
      <c r="AK391" s="141" t="str">
        <f t="shared" si="125"/>
        <v>00000000000000041378</v>
      </c>
      <c r="AL391" s="165" t="str">
        <f t="shared" si="126"/>
        <v>80</v>
      </c>
      <c r="AM391" s="141" t="str">
        <f t="shared" si="127"/>
        <v>00000000000000000000</v>
      </c>
      <c r="AN391" s="143" t="str">
        <f t="shared" si="128"/>
        <v xml:space="preserve">VAZQUEZ Ludmila               </v>
      </c>
      <c r="AO391" s="141" t="str">
        <f t="shared" si="129"/>
        <v>000000000615000</v>
      </c>
      <c r="AP391" s="141" t="str">
        <f t="shared" si="129"/>
        <v>000000000000000</v>
      </c>
      <c r="AQ391" s="141" t="str">
        <f t="shared" si="129"/>
        <v>000000000000000</v>
      </c>
      <c r="AR391" s="141" t="str">
        <f t="shared" si="129"/>
        <v>000000000000000</v>
      </c>
      <c r="AS391" s="141" t="str">
        <f t="shared" si="130"/>
        <v>000000000000000</v>
      </c>
      <c r="AT391" s="141" t="str">
        <f t="shared" si="130"/>
        <v>000000000000000</v>
      </c>
      <c r="AU391" s="141" t="str">
        <f t="shared" si="130"/>
        <v>000000000000000</v>
      </c>
      <c r="AV391" s="141" t="str">
        <f t="shared" si="130"/>
        <v>000000000000000</v>
      </c>
      <c r="AW391" s="165" t="str">
        <f t="shared" si="118"/>
        <v>PES</v>
      </c>
      <c r="AX391" s="141" t="str">
        <f t="shared" si="131"/>
        <v>0000000000</v>
      </c>
      <c r="AY391" s="142">
        <f t="shared" si="132"/>
        <v>0</v>
      </c>
      <c r="AZ391" s="142">
        <f t="shared" si="132"/>
        <v>0</v>
      </c>
      <c r="BA391" s="141" t="str">
        <f t="shared" si="133"/>
        <v>000000000000000</v>
      </c>
      <c r="BB391" s="141" t="str">
        <f t="shared" si="134"/>
        <v>20210519</v>
      </c>
      <c r="BE391" s="141" t="str">
        <f t="shared" si="135"/>
        <v>000000000000000</v>
      </c>
      <c r="BF391" s="144" t="str">
        <f t="shared" si="135"/>
        <v>000000000000000</v>
      </c>
      <c r="BG391" s="80" t="str">
        <f t="shared" si="136"/>
        <v>0002</v>
      </c>
      <c r="BH391" t="str">
        <f t="shared" si="137"/>
        <v>000000000000000</v>
      </c>
      <c r="BI391" s="170">
        <v>382</v>
      </c>
      <c r="BJ391" s="156">
        <v>100140958</v>
      </c>
      <c r="BK391" s="156">
        <v>200041378</v>
      </c>
      <c r="BL391" s="156" t="s">
        <v>413</v>
      </c>
      <c r="BM391" s="161">
        <v>6150</v>
      </c>
      <c r="BN391" s="157">
        <v>44335</v>
      </c>
      <c r="BO391" s="156">
        <v>48861538</v>
      </c>
      <c r="BQ391">
        <f t="shared" si="138"/>
        <v>41378</v>
      </c>
    </row>
    <row r="392" spans="1:69">
      <c r="A392" s="181">
        <v>383</v>
      </c>
      <c r="B392" s="162">
        <v>44335</v>
      </c>
      <c r="C392" s="130">
        <v>15</v>
      </c>
      <c r="D392" s="131">
        <v>2</v>
      </c>
      <c r="E392">
        <v>41379</v>
      </c>
      <c r="F392">
        <v>41379</v>
      </c>
      <c r="G392" s="133">
        <v>80</v>
      </c>
      <c r="I392" s="169" t="s">
        <v>414</v>
      </c>
      <c r="J392" s="161">
        <v>6500</v>
      </c>
      <c r="R392" s="133" t="s">
        <v>72</v>
      </c>
      <c r="W392" s="162">
        <v>44335</v>
      </c>
      <c r="AB392" s="168" t="s">
        <v>1</v>
      </c>
      <c r="AD392" s="163" t="str">
        <f t="shared" si="119"/>
        <v>202105190150000200000000000000041379000000000000000413798000000000000000000000VAZQUEZ Macarena              000000000650000000000000000000000000000000000000000000000000000000000000000000000000000000000000000000000000000000000000PES00000000000000000000000000020210519</v>
      </c>
      <c r="AE392" s="164" t="str">
        <f t="shared" si="120"/>
        <v>0150000200000000000000041379Exento</v>
      </c>
      <c r="AF392" s="170">
        <v>383</v>
      </c>
      <c r="AG392" s="141" t="str">
        <f t="shared" si="121"/>
        <v>20210519</v>
      </c>
      <c r="AH392" s="141" t="str">
        <f t="shared" si="122"/>
        <v>015</v>
      </c>
      <c r="AI392" s="141" t="str">
        <f t="shared" si="123"/>
        <v>00002</v>
      </c>
      <c r="AJ392" s="141" t="str">
        <f t="shared" si="124"/>
        <v>00000000000000041379</v>
      </c>
      <c r="AK392" s="141" t="str">
        <f t="shared" si="125"/>
        <v>00000000000000041379</v>
      </c>
      <c r="AL392" s="165" t="str">
        <f t="shared" si="126"/>
        <v>80</v>
      </c>
      <c r="AM392" s="141" t="str">
        <f t="shared" si="127"/>
        <v>00000000000000000000</v>
      </c>
      <c r="AN392" s="143" t="str">
        <f t="shared" si="128"/>
        <v xml:space="preserve">VAZQUEZ Macarena              </v>
      </c>
      <c r="AO392" s="141" t="str">
        <f t="shared" si="129"/>
        <v>000000000650000</v>
      </c>
      <c r="AP392" s="141" t="str">
        <f t="shared" si="129"/>
        <v>000000000000000</v>
      </c>
      <c r="AQ392" s="141" t="str">
        <f t="shared" si="129"/>
        <v>000000000000000</v>
      </c>
      <c r="AR392" s="141" t="str">
        <f t="shared" si="129"/>
        <v>000000000000000</v>
      </c>
      <c r="AS392" s="141" t="str">
        <f t="shared" si="130"/>
        <v>000000000000000</v>
      </c>
      <c r="AT392" s="141" t="str">
        <f t="shared" si="130"/>
        <v>000000000000000</v>
      </c>
      <c r="AU392" s="141" t="str">
        <f t="shared" si="130"/>
        <v>000000000000000</v>
      </c>
      <c r="AV392" s="141" t="str">
        <f t="shared" si="130"/>
        <v>000000000000000</v>
      </c>
      <c r="AW392" s="165" t="str">
        <f t="shared" si="118"/>
        <v>PES</v>
      </c>
      <c r="AX392" s="141" t="str">
        <f t="shared" si="131"/>
        <v>0000000000</v>
      </c>
      <c r="AY392" s="142">
        <f t="shared" si="132"/>
        <v>0</v>
      </c>
      <c r="AZ392" s="142">
        <f t="shared" si="132"/>
        <v>0</v>
      </c>
      <c r="BA392" s="141" t="str">
        <f t="shared" si="133"/>
        <v>000000000000000</v>
      </c>
      <c r="BB392" s="141" t="str">
        <f t="shared" si="134"/>
        <v>20210519</v>
      </c>
      <c r="BE392" s="141" t="str">
        <f t="shared" si="135"/>
        <v>000000000000000</v>
      </c>
      <c r="BF392" s="144" t="str">
        <f t="shared" si="135"/>
        <v>000000000000000</v>
      </c>
      <c r="BG392" s="80" t="str">
        <f t="shared" si="136"/>
        <v>0002</v>
      </c>
      <c r="BH392" t="str">
        <f t="shared" si="137"/>
        <v>000000000000000</v>
      </c>
      <c r="BI392" s="170">
        <v>383</v>
      </c>
      <c r="BJ392" s="156">
        <v>100141065</v>
      </c>
      <c r="BK392" s="156">
        <v>200041379</v>
      </c>
      <c r="BL392" s="156" t="s">
        <v>414</v>
      </c>
      <c r="BM392" s="161">
        <v>6500</v>
      </c>
      <c r="BN392" s="157">
        <v>44335</v>
      </c>
      <c r="BO392" s="156">
        <v>46212452</v>
      </c>
      <c r="BQ392">
        <f t="shared" si="138"/>
        <v>41379</v>
      </c>
    </row>
    <row r="393" spans="1:69">
      <c r="A393" s="182">
        <v>384</v>
      </c>
      <c r="B393" s="162">
        <v>44335</v>
      </c>
      <c r="C393" s="130">
        <v>15</v>
      </c>
      <c r="D393" s="131">
        <v>2</v>
      </c>
      <c r="E393">
        <v>41380</v>
      </c>
      <c r="F393">
        <v>41380</v>
      </c>
      <c r="G393" s="133">
        <v>80</v>
      </c>
      <c r="I393" s="169" t="s">
        <v>415</v>
      </c>
      <c r="J393" s="161">
        <v>5550</v>
      </c>
      <c r="R393" s="133" t="s">
        <v>72</v>
      </c>
      <c r="W393" s="162">
        <v>44335</v>
      </c>
      <c r="AB393" s="168" t="s">
        <v>1</v>
      </c>
      <c r="AD393" s="163" t="str">
        <f t="shared" si="119"/>
        <v>202105190150000200000000000000041380000000000000000413808000000000000000000000FERNANDEZ Constanza           000000000555000000000000000000000000000000000000000000000000000000000000000000000000000000000000000000000000000000000000PES00000000000000000000000000020210519</v>
      </c>
      <c r="AE393" s="164" t="str">
        <f t="shared" si="120"/>
        <v>0150000200000000000000041380Exento</v>
      </c>
      <c r="AF393" s="170">
        <v>384</v>
      </c>
      <c r="AG393" s="141" t="str">
        <f t="shared" si="121"/>
        <v>20210519</v>
      </c>
      <c r="AH393" s="141" t="str">
        <f t="shared" si="122"/>
        <v>015</v>
      </c>
      <c r="AI393" s="141" t="str">
        <f t="shared" si="123"/>
        <v>00002</v>
      </c>
      <c r="AJ393" s="141" t="str">
        <f t="shared" si="124"/>
        <v>00000000000000041380</v>
      </c>
      <c r="AK393" s="141" t="str">
        <f t="shared" si="125"/>
        <v>00000000000000041380</v>
      </c>
      <c r="AL393" s="165" t="str">
        <f t="shared" si="126"/>
        <v>80</v>
      </c>
      <c r="AM393" s="141" t="str">
        <f t="shared" si="127"/>
        <v>00000000000000000000</v>
      </c>
      <c r="AN393" s="143" t="str">
        <f t="shared" si="128"/>
        <v xml:space="preserve">FERNANDEZ Constanza           </v>
      </c>
      <c r="AO393" s="141" t="str">
        <f t="shared" si="129"/>
        <v>000000000555000</v>
      </c>
      <c r="AP393" s="141" t="str">
        <f t="shared" si="129"/>
        <v>000000000000000</v>
      </c>
      <c r="AQ393" s="141" t="str">
        <f t="shared" si="129"/>
        <v>000000000000000</v>
      </c>
      <c r="AR393" s="141" t="str">
        <f t="shared" si="129"/>
        <v>000000000000000</v>
      </c>
      <c r="AS393" s="141" t="str">
        <f t="shared" si="130"/>
        <v>000000000000000</v>
      </c>
      <c r="AT393" s="141" t="str">
        <f t="shared" si="130"/>
        <v>000000000000000</v>
      </c>
      <c r="AU393" s="141" t="str">
        <f t="shared" si="130"/>
        <v>000000000000000</v>
      </c>
      <c r="AV393" s="141" t="str">
        <f t="shared" si="130"/>
        <v>000000000000000</v>
      </c>
      <c r="AW393" s="165" t="str">
        <f t="shared" si="118"/>
        <v>PES</v>
      </c>
      <c r="AX393" s="141" t="str">
        <f t="shared" si="131"/>
        <v>0000000000</v>
      </c>
      <c r="AY393" s="142">
        <f t="shared" si="132"/>
        <v>0</v>
      </c>
      <c r="AZ393" s="142">
        <f t="shared" si="132"/>
        <v>0</v>
      </c>
      <c r="BA393" s="141" t="str">
        <f t="shared" si="133"/>
        <v>000000000000000</v>
      </c>
      <c r="BB393" s="141" t="str">
        <f t="shared" si="134"/>
        <v>20210519</v>
      </c>
      <c r="BE393" s="141" t="str">
        <f t="shared" si="135"/>
        <v>000000000000000</v>
      </c>
      <c r="BF393" s="144" t="str">
        <f t="shared" si="135"/>
        <v>000000000000000</v>
      </c>
      <c r="BG393" s="80" t="str">
        <f t="shared" si="136"/>
        <v>0002</v>
      </c>
      <c r="BH393" t="str">
        <f t="shared" si="137"/>
        <v>000000000000000</v>
      </c>
      <c r="BI393" s="170">
        <v>384</v>
      </c>
      <c r="BJ393" s="156">
        <v>100140201</v>
      </c>
      <c r="BK393" s="156">
        <v>200041380</v>
      </c>
      <c r="BL393" s="156" t="s">
        <v>415</v>
      </c>
      <c r="BM393" s="161">
        <v>5550</v>
      </c>
      <c r="BN393" s="157">
        <v>44335</v>
      </c>
      <c r="BO393" s="156">
        <v>54302067</v>
      </c>
      <c r="BQ393">
        <f t="shared" si="138"/>
        <v>41380</v>
      </c>
    </row>
    <row r="394" spans="1:69">
      <c r="A394" s="181">
        <v>385</v>
      </c>
      <c r="B394" s="162">
        <v>44335</v>
      </c>
      <c r="C394" s="130">
        <v>15</v>
      </c>
      <c r="D394" s="131">
        <v>2</v>
      </c>
      <c r="E394">
        <v>41381</v>
      </c>
      <c r="F394">
        <v>41381</v>
      </c>
      <c r="G394" s="133">
        <v>80</v>
      </c>
      <c r="I394" s="169" t="s">
        <v>416</v>
      </c>
      <c r="J394" s="161">
        <v>6500</v>
      </c>
      <c r="R394" s="133" t="s">
        <v>72</v>
      </c>
      <c r="W394" s="162">
        <v>44335</v>
      </c>
      <c r="AB394" s="168" t="s">
        <v>1</v>
      </c>
      <c r="AD394" s="163" t="str">
        <f t="shared" si="119"/>
        <v>202105190150000200000000000000041381000000000000000413818000000000000000000000BOLESSI Julian                000000000650000000000000000000000000000000000000000000000000000000000000000000000000000000000000000000000000000000000000PES00000000000000000000000000020210519</v>
      </c>
      <c r="AE394" s="164" t="str">
        <f t="shared" si="120"/>
        <v>0150000200000000000000041381Exento</v>
      </c>
      <c r="AF394" s="170">
        <v>385</v>
      </c>
      <c r="AG394" s="141" t="str">
        <f t="shared" si="121"/>
        <v>20210519</v>
      </c>
      <c r="AH394" s="141" t="str">
        <f t="shared" si="122"/>
        <v>015</v>
      </c>
      <c r="AI394" s="141" t="str">
        <f t="shared" si="123"/>
        <v>00002</v>
      </c>
      <c r="AJ394" s="141" t="str">
        <f t="shared" si="124"/>
        <v>00000000000000041381</v>
      </c>
      <c r="AK394" s="141" t="str">
        <f t="shared" si="125"/>
        <v>00000000000000041381</v>
      </c>
      <c r="AL394" s="165" t="str">
        <f t="shared" si="126"/>
        <v>80</v>
      </c>
      <c r="AM394" s="141" t="str">
        <f t="shared" si="127"/>
        <v>00000000000000000000</v>
      </c>
      <c r="AN394" s="143" t="str">
        <f t="shared" si="128"/>
        <v xml:space="preserve">BOLESSI Julian                </v>
      </c>
      <c r="AO394" s="141" t="str">
        <f t="shared" si="129"/>
        <v>000000000650000</v>
      </c>
      <c r="AP394" s="141" t="str">
        <f t="shared" si="129"/>
        <v>000000000000000</v>
      </c>
      <c r="AQ394" s="141" t="str">
        <f t="shared" si="129"/>
        <v>000000000000000</v>
      </c>
      <c r="AR394" s="141" t="str">
        <f t="shared" ref="AR394:AU457" si="139">TEXT(INT(M394*100),"0000000000000"&amp;RIGHT(TEXT(M394*100,"#0,00"),2))</f>
        <v>000000000000000</v>
      </c>
      <c r="AS394" s="141" t="str">
        <f t="shared" si="130"/>
        <v>000000000000000</v>
      </c>
      <c r="AT394" s="141" t="str">
        <f t="shared" si="130"/>
        <v>000000000000000</v>
      </c>
      <c r="AU394" s="141" t="str">
        <f t="shared" si="130"/>
        <v>000000000000000</v>
      </c>
      <c r="AV394" s="141" t="str">
        <f t="shared" ref="AV394:AV457" si="140">TEXT(INT(Q394*100),"0000000000000"&amp;RIGHT(TEXT(Q394*100,"#0,00"),2))</f>
        <v>000000000000000</v>
      </c>
      <c r="AW394" s="165" t="str">
        <f t="shared" ref="AW394:AW457" si="141">R394</f>
        <v>PES</v>
      </c>
      <c r="AX394" s="141" t="str">
        <f t="shared" si="131"/>
        <v>0000000000</v>
      </c>
      <c r="AY394" s="142">
        <f t="shared" si="132"/>
        <v>0</v>
      </c>
      <c r="AZ394" s="142">
        <f t="shared" si="132"/>
        <v>0</v>
      </c>
      <c r="BA394" s="141" t="str">
        <f t="shared" si="133"/>
        <v>000000000000000</v>
      </c>
      <c r="BB394" s="141" t="str">
        <f t="shared" si="134"/>
        <v>20210519</v>
      </c>
      <c r="BE394" s="141" t="str">
        <f t="shared" si="135"/>
        <v>000000000000000</v>
      </c>
      <c r="BF394" s="144" t="str">
        <f t="shared" si="135"/>
        <v>000000000000000</v>
      </c>
      <c r="BG394" s="80" t="str">
        <f t="shared" si="136"/>
        <v>0002</v>
      </c>
      <c r="BH394" t="str">
        <f t="shared" si="137"/>
        <v>000000000000000</v>
      </c>
      <c r="BI394" s="170">
        <v>385</v>
      </c>
      <c r="BJ394" s="156">
        <v>100140439</v>
      </c>
      <c r="BK394" s="156">
        <v>200041381</v>
      </c>
      <c r="BL394" s="156" t="s">
        <v>416</v>
      </c>
      <c r="BM394" s="161">
        <v>6500</v>
      </c>
      <c r="BN394" s="157">
        <v>44335</v>
      </c>
      <c r="BO394" s="156">
        <v>46636781</v>
      </c>
      <c r="BQ394">
        <f t="shared" si="138"/>
        <v>41381</v>
      </c>
    </row>
    <row r="395" spans="1:69">
      <c r="A395" s="182">
        <v>386</v>
      </c>
      <c r="B395" s="162">
        <v>44335</v>
      </c>
      <c r="C395" s="130">
        <v>15</v>
      </c>
      <c r="D395" s="131">
        <v>2</v>
      </c>
      <c r="E395">
        <v>41382</v>
      </c>
      <c r="F395">
        <v>41382</v>
      </c>
      <c r="G395" s="133">
        <v>80</v>
      </c>
      <c r="I395" s="169" t="s">
        <v>417</v>
      </c>
      <c r="J395" s="161">
        <v>4900</v>
      </c>
      <c r="R395" s="133" t="s">
        <v>72</v>
      </c>
      <c r="W395" s="162">
        <v>44335</v>
      </c>
      <c r="AB395" s="168" t="s">
        <v>1</v>
      </c>
      <c r="AD395" s="163" t="str">
        <f t="shared" ref="AD395:AD458" si="142">CONCATENATE(AG395,AH395,AI395,AJ395,AK395,AL395,AM395,AN395,AO395,AP395,AQ395,AR395,AS395,AT395,AU395,AV395,AW395,AX395,AY395,AZ395,BA395,BB395)</f>
        <v>202105190150000200000000000000041382000000000000000413828000000000000000000000DISTEFANO Selene Victoria     000000000490000000000000000000000000000000000000000000000000000000000000000000000000000000000000000000000000000000000000PES00000000000000000000000000020210519</v>
      </c>
      <c r="AE395" s="164" t="str">
        <f t="shared" ref="AE395:AE458" si="143">CONCATENATE(AH395,AI395,AJ395,AA395,AB395,AC395)</f>
        <v>0150000200000000000000041382Exento</v>
      </c>
      <c r="AF395" s="170">
        <v>386</v>
      </c>
      <c r="AG395" s="141" t="str">
        <f t="shared" ref="AG395:AG458" si="144">TEXT(B395,"YYYYMMDD")</f>
        <v>20210519</v>
      </c>
      <c r="AH395" s="141" t="str">
        <f t="shared" ref="AH395:AH458" si="145">TEXT(C395,"000")</f>
        <v>015</v>
      </c>
      <c r="AI395" s="141" t="str">
        <f t="shared" ref="AI395:AI458" si="146">TEXT(D395,"00000")</f>
        <v>00002</v>
      </c>
      <c r="AJ395" s="141" t="str">
        <f t="shared" ref="AJ395:AJ458" si="147">TEXT(E395,"00000000000000000000")</f>
        <v>00000000000000041382</v>
      </c>
      <c r="AK395" s="141" t="str">
        <f t="shared" ref="AK395:AK458" si="148">TEXT(E395,"00000000000000000000")</f>
        <v>00000000000000041382</v>
      </c>
      <c r="AL395" s="165" t="str">
        <f t="shared" ref="AL395:AL458" si="149">TEXT(G395,"00")</f>
        <v>80</v>
      </c>
      <c r="AM395" s="141" t="str">
        <f t="shared" ref="AM395:AM458" si="150">TEXT(H395,"00000000000000000000")</f>
        <v>00000000000000000000</v>
      </c>
      <c r="AN395" s="143" t="str">
        <f t="shared" ref="AN395:AN458" si="151">CONCATENATE(LEFT(I395,30),REPT(" ",30-LEN(LEFT(I395,30))))</f>
        <v xml:space="preserve">DISTEFANO Selene Victoria     </v>
      </c>
      <c r="AO395" s="141" t="str">
        <f t="shared" ref="AO395:AV458" si="152">TEXT(INT(J395*100),"0000000000000"&amp;RIGHT(TEXT(J395*100,"#0,00"),2))</f>
        <v>000000000490000</v>
      </c>
      <c r="AP395" s="141" t="str">
        <f t="shared" si="152"/>
        <v>000000000000000</v>
      </c>
      <c r="AQ395" s="141" t="str">
        <f t="shared" si="152"/>
        <v>000000000000000</v>
      </c>
      <c r="AR395" s="141" t="str">
        <f t="shared" si="139"/>
        <v>000000000000000</v>
      </c>
      <c r="AS395" s="141" t="str">
        <f t="shared" si="139"/>
        <v>000000000000000</v>
      </c>
      <c r="AT395" s="141" t="str">
        <f t="shared" si="139"/>
        <v>000000000000000</v>
      </c>
      <c r="AU395" s="141" t="str">
        <f t="shared" si="139"/>
        <v>000000000000000</v>
      </c>
      <c r="AV395" s="141" t="str">
        <f t="shared" si="140"/>
        <v>000000000000000</v>
      </c>
      <c r="AW395" s="165" t="str">
        <f t="shared" si="141"/>
        <v>PES</v>
      </c>
      <c r="AX395" s="141" t="str">
        <f t="shared" ref="AX395:AX458" si="153">TEXT(INT(S395*1000000),"0000"&amp;RIGHT(TEXT(S395*1000000,"#0,000000"),6))</f>
        <v>0000000000</v>
      </c>
      <c r="AY395" s="142">
        <f t="shared" ref="AY395:AZ458" si="154">T395</f>
        <v>0</v>
      </c>
      <c r="AZ395" s="142">
        <f t="shared" si="154"/>
        <v>0</v>
      </c>
      <c r="BA395" s="141" t="str">
        <f t="shared" ref="BA395:BA458" si="155">TEXT(INT(V395*100),"0000000000000"&amp;RIGHT(TEXT(V395*100,"#0,00"),2))</f>
        <v>000000000000000</v>
      </c>
      <c r="BB395" s="141" t="str">
        <f t="shared" ref="BB395:BB458" si="156">TEXT(W395,"YYYYMMDD")</f>
        <v>20210519</v>
      </c>
      <c r="BE395" s="141" t="str">
        <f t="shared" ref="BE395:BF458" si="157">TEXT(INT(Z395*100),"0000000000000"&amp;RIGHT(TEXT(Z395*100,"#0,00"),2))</f>
        <v>000000000000000</v>
      </c>
      <c r="BF395" s="144" t="str">
        <f t="shared" si="157"/>
        <v>000000000000000</v>
      </c>
      <c r="BG395" s="80" t="str">
        <f t="shared" ref="BG395:BG458" si="158">IF(AB395="Exento","0002","Er")</f>
        <v>0002</v>
      </c>
      <c r="BH395" t="str">
        <f t="shared" ref="BH395:BH458" si="159">TEXT(INT(AC395*100),"0000000000000"&amp;RIGHT(TEXT(AC395*100,"#0,00"),2))</f>
        <v>000000000000000</v>
      </c>
      <c r="BI395" s="170">
        <v>386</v>
      </c>
      <c r="BJ395" s="156">
        <v>100140611</v>
      </c>
      <c r="BK395" s="156">
        <v>200041382</v>
      </c>
      <c r="BL395" s="156" t="s">
        <v>417</v>
      </c>
      <c r="BM395" s="161">
        <v>4900</v>
      </c>
      <c r="BN395" s="157">
        <v>44335</v>
      </c>
      <c r="BO395" s="156">
        <v>55441336</v>
      </c>
      <c r="BQ395">
        <f t="shared" ref="BQ395:BQ458" si="160">BK395-200000000</f>
        <v>41382</v>
      </c>
    </row>
    <row r="396" spans="1:69">
      <c r="A396" s="181">
        <v>387</v>
      </c>
      <c r="B396" s="162">
        <v>44336</v>
      </c>
      <c r="C396" s="130">
        <v>15</v>
      </c>
      <c r="D396" s="131">
        <v>2</v>
      </c>
      <c r="E396">
        <v>43001</v>
      </c>
      <c r="F396">
        <v>43001</v>
      </c>
      <c r="G396" s="133">
        <v>80</v>
      </c>
      <c r="I396" s="169" t="s">
        <v>418</v>
      </c>
      <c r="J396" s="161">
        <v>5047</v>
      </c>
      <c r="R396" s="133" t="s">
        <v>72</v>
      </c>
      <c r="W396" s="162">
        <v>44336</v>
      </c>
      <c r="AB396" s="168" t="s">
        <v>1</v>
      </c>
      <c r="AD396" s="163" t="str">
        <f t="shared" si="142"/>
        <v>202105200150000200000000000000043001000000000000000430018000000000000000000000LUSARDI CAMILO                000000000504700000000000000000000000000000000000000000000000000000000000000000000000000000000000000000000000000000000000PES00000000000000000000000000020210520</v>
      </c>
      <c r="AE396" s="164" t="str">
        <f t="shared" si="143"/>
        <v>0150000200000000000000043001Exento</v>
      </c>
      <c r="AF396" s="170">
        <v>387</v>
      </c>
      <c r="AG396" s="141" t="str">
        <f t="shared" si="144"/>
        <v>20210520</v>
      </c>
      <c r="AH396" s="141" t="str">
        <f t="shared" si="145"/>
        <v>015</v>
      </c>
      <c r="AI396" s="141" t="str">
        <f t="shared" si="146"/>
        <v>00002</v>
      </c>
      <c r="AJ396" s="141" t="str">
        <f t="shared" si="147"/>
        <v>00000000000000043001</v>
      </c>
      <c r="AK396" s="141" t="str">
        <f t="shared" si="148"/>
        <v>00000000000000043001</v>
      </c>
      <c r="AL396" s="165" t="str">
        <f t="shared" si="149"/>
        <v>80</v>
      </c>
      <c r="AM396" s="141" t="str">
        <f t="shared" si="150"/>
        <v>00000000000000000000</v>
      </c>
      <c r="AN396" s="143" t="str">
        <f t="shared" si="151"/>
        <v xml:space="preserve">LUSARDI CAMILO                </v>
      </c>
      <c r="AO396" s="141" t="str">
        <f t="shared" si="152"/>
        <v>000000000504700</v>
      </c>
      <c r="AP396" s="141" t="str">
        <f t="shared" si="152"/>
        <v>000000000000000</v>
      </c>
      <c r="AQ396" s="141" t="str">
        <f t="shared" si="152"/>
        <v>000000000000000</v>
      </c>
      <c r="AR396" s="141" t="str">
        <f t="shared" si="139"/>
        <v>000000000000000</v>
      </c>
      <c r="AS396" s="141" t="str">
        <f t="shared" si="139"/>
        <v>000000000000000</v>
      </c>
      <c r="AT396" s="141" t="str">
        <f t="shared" si="139"/>
        <v>000000000000000</v>
      </c>
      <c r="AU396" s="141" t="str">
        <f t="shared" si="139"/>
        <v>000000000000000</v>
      </c>
      <c r="AV396" s="141" t="str">
        <f t="shared" si="140"/>
        <v>000000000000000</v>
      </c>
      <c r="AW396" s="165" t="str">
        <f t="shared" si="141"/>
        <v>PES</v>
      </c>
      <c r="AX396" s="141" t="str">
        <f t="shared" si="153"/>
        <v>0000000000</v>
      </c>
      <c r="AY396" s="142">
        <f t="shared" si="154"/>
        <v>0</v>
      </c>
      <c r="AZ396" s="142">
        <f t="shared" si="154"/>
        <v>0</v>
      </c>
      <c r="BA396" s="141" t="str">
        <f t="shared" si="155"/>
        <v>000000000000000</v>
      </c>
      <c r="BB396" s="141" t="str">
        <f t="shared" si="156"/>
        <v>20210520</v>
      </c>
      <c r="BE396" s="141" t="str">
        <f t="shared" si="157"/>
        <v>000000000000000</v>
      </c>
      <c r="BF396" s="144" t="str">
        <f t="shared" si="157"/>
        <v>000000000000000</v>
      </c>
      <c r="BG396" s="80" t="str">
        <f t="shared" si="158"/>
        <v>0002</v>
      </c>
      <c r="BH396" t="str">
        <f t="shared" si="159"/>
        <v>000000000000000</v>
      </c>
      <c r="BI396" s="170">
        <v>387</v>
      </c>
      <c r="BJ396" s="156">
        <v>100140563</v>
      </c>
      <c r="BK396" s="156">
        <v>200043001</v>
      </c>
      <c r="BL396" s="156" t="s">
        <v>418</v>
      </c>
      <c r="BM396" s="161">
        <v>5047</v>
      </c>
      <c r="BN396" s="157">
        <v>44336</v>
      </c>
      <c r="BO396" s="156">
        <v>55300811</v>
      </c>
      <c r="BQ396">
        <f t="shared" si="160"/>
        <v>43001</v>
      </c>
    </row>
    <row r="397" spans="1:69">
      <c r="A397" s="182">
        <v>388</v>
      </c>
      <c r="B397" s="162">
        <v>44336</v>
      </c>
      <c r="C397" s="130">
        <v>15</v>
      </c>
      <c r="D397" s="131">
        <v>2</v>
      </c>
      <c r="E397">
        <v>43002</v>
      </c>
      <c r="F397">
        <v>43002</v>
      </c>
      <c r="G397" s="133">
        <v>80</v>
      </c>
      <c r="I397" s="169" t="s">
        <v>419</v>
      </c>
      <c r="J397" s="161">
        <v>5047</v>
      </c>
      <c r="R397" s="133" t="s">
        <v>72</v>
      </c>
      <c r="W397" s="162">
        <v>44336</v>
      </c>
      <c r="AB397" s="168" t="s">
        <v>1</v>
      </c>
      <c r="AD397" s="163" t="str">
        <f t="shared" si="142"/>
        <v>202105200150000200000000000000043002000000000000000430028000000000000000000000MONTOYA Camila                000000000504700000000000000000000000000000000000000000000000000000000000000000000000000000000000000000000000000000000000PES00000000000000000000000000020210520</v>
      </c>
      <c r="AE397" s="164" t="str">
        <f t="shared" si="143"/>
        <v>0150000200000000000000043002Exento</v>
      </c>
      <c r="AF397" s="170">
        <v>388</v>
      </c>
      <c r="AG397" s="141" t="str">
        <f t="shared" si="144"/>
        <v>20210520</v>
      </c>
      <c r="AH397" s="141" t="str">
        <f t="shared" si="145"/>
        <v>015</v>
      </c>
      <c r="AI397" s="141" t="str">
        <f t="shared" si="146"/>
        <v>00002</v>
      </c>
      <c r="AJ397" s="141" t="str">
        <f t="shared" si="147"/>
        <v>00000000000000043002</v>
      </c>
      <c r="AK397" s="141" t="str">
        <f t="shared" si="148"/>
        <v>00000000000000043002</v>
      </c>
      <c r="AL397" s="165" t="str">
        <f t="shared" si="149"/>
        <v>80</v>
      </c>
      <c r="AM397" s="141" t="str">
        <f t="shared" si="150"/>
        <v>00000000000000000000</v>
      </c>
      <c r="AN397" s="143" t="str">
        <f t="shared" si="151"/>
        <v xml:space="preserve">MONTOYA Camila                </v>
      </c>
      <c r="AO397" s="141" t="str">
        <f t="shared" si="152"/>
        <v>000000000504700</v>
      </c>
      <c r="AP397" s="141" t="str">
        <f t="shared" si="152"/>
        <v>000000000000000</v>
      </c>
      <c r="AQ397" s="141" t="str">
        <f t="shared" si="152"/>
        <v>000000000000000</v>
      </c>
      <c r="AR397" s="141" t="str">
        <f t="shared" si="139"/>
        <v>000000000000000</v>
      </c>
      <c r="AS397" s="141" t="str">
        <f t="shared" si="139"/>
        <v>000000000000000</v>
      </c>
      <c r="AT397" s="141" t="str">
        <f t="shared" si="139"/>
        <v>000000000000000</v>
      </c>
      <c r="AU397" s="141" t="str">
        <f t="shared" si="139"/>
        <v>000000000000000</v>
      </c>
      <c r="AV397" s="141" t="str">
        <f t="shared" si="140"/>
        <v>000000000000000</v>
      </c>
      <c r="AW397" s="165" t="str">
        <f t="shared" si="141"/>
        <v>PES</v>
      </c>
      <c r="AX397" s="141" t="str">
        <f t="shared" si="153"/>
        <v>0000000000</v>
      </c>
      <c r="AY397" s="142">
        <f t="shared" si="154"/>
        <v>0</v>
      </c>
      <c r="AZ397" s="142">
        <f t="shared" si="154"/>
        <v>0</v>
      </c>
      <c r="BA397" s="141" t="str">
        <f t="shared" si="155"/>
        <v>000000000000000</v>
      </c>
      <c r="BB397" s="141" t="str">
        <f t="shared" si="156"/>
        <v>20210520</v>
      </c>
      <c r="BE397" s="141" t="str">
        <f t="shared" si="157"/>
        <v>000000000000000</v>
      </c>
      <c r="BF397" s="144" t="str">
        <f t="shared" si="157"/>
        <v>000000000000000</v>
      </c>
      <c r="BG397" s="80" t="str">
        <f t="shared" si="158"/>
        <v>0002</v>
      </c>
      <c r="BH397" t="str">
        <f t="shared" si="159"/>
        <v>000000000000000</v>
      </c>
      <c r="BI397" s="170">
        <v>388</v>
      </c>
      <c r="BJ397" s="156">
        <v>100140587</v>
      </c>
      <c r="BK397" s="156">
        <v>200043002</v>
      </c>
      <c r="BL397" s="156" t="s">
        <v>419</v>
      </c>
      <c r="BM397" s="161">
        <v>5047</v>
      </c>
      <c r="BN397" s="157">
        <v>44336</v>
      </c>
      <c r="BO397" s="156">
        <v>56353495</v>
      </c>
      <c r="BQ397">
        <f t="shared" si="160"/>
        <v>43002</v>
      </c>
    </row>
    <row r="398" spans="1:69">
      <c r="A398" s="181">
        <v>389</v>
      </c>
      <c r="B398" s="162">
        <v>44336</v>
      </c>
      <c r="C398" s="130">
        <v>15</v>
      </c>
      <c r="D398" s="131">
        <v>2</v>
      </c>
      <c r="E398">
        <v>43003</v>
      </c>
      <c r="F398">
        <v>43003</v>
      </c>
      <c r="G398" s="133">
        <v>80</v>
      </c>
      <c r="I398" s="169" t="s">
        <v>420</v>
      </c>
      <c r="J398" s="161">
        <v>5716.5</v>
      </c>
      <c r="R398" s="133" t="s">
        <v>72</v>
      </c>
      <c r="W398" s="162">
        <v>44336</v>
      </c>
      <c r="AB398" s="168" t="s">
        <v>1</v>
      </c>
      <c r="AD398" s="163" t="str">
        <f t="shared" si="142"/>
        <v>202105200150000200000000000000043003000000000000000430038000000000000000000000MONTOYA Sebastian             000000000571650000000000000000000000000000000000000000000000000000000000000000000000000000000000000000000000000000000000PES00000000000000000000000000020210520</v>
      </c>
      <c r="AE398" s="164" t="str">
        <f t="shared" si="143"/>
        <v>0150000200000000000000043003Exento</v>
      </c>
      <c r="AF398" s="170">
        <v>389</v>
      </c>
      <c r="AG398" s="141" t="str">
        <f t="shared" si="144"/>
        <v>20210520</v>
      </c>
      <c r="AH398" s="141" t="str">
        <f t="shared" si="145"/>
        <v>015</v>
      </c>
      <c r="AI398" s="141" t="str">
        <f t="shared" si="146"/>
        <v>00002</v>
      </c>
      <c r="AJ398" s="141" t="str">
        <f t="shared" si="147"/>
        <v>00000000000000043003</v>
      </c>
      <c r="AK398" s="141" t="str">
        <f t="shared" si="148"/>
        <v>00000000000000043003</v>
      </c>
      <c r="AL398" s="165" t="str">
        <f t="shared" si="149"/>
        <v>80</v>
      </c>
      <c r="AM398" s="141" t="str">
        <f t="shared" si="150"/>
        <v>00000000000000000000</v>
      </c>
      <c r="AN398" s="143" t="str">
        <f t="shared" si="151"/>
        <v xml:space="preserve">MONTOYA Sebastian             </v>
      </c>
      <c r="AO398" s="141" t="str">
        <f t="shared" si="152"/>
        <v>000000000571650</v>
      </c>
      <c r="AP398" s="141" t="str">
        <f t="shared" si="152"/>
        <v>000000000000000</v>
      </c>
      <c r="AQ398" s="141" t="str">
        <f t="shared" si="152"/>
        <v>000000000000000</v>
      </c>
      <c r="AR398" s="141" t="str">
        <f t="shared" si="139"/>
        <v>000000000000000</v>
      </c>
      <c r="AS398" s="141" t="str">
        <f t="shared" si="139"/>
        <v>000000000000000</v>
      </c>
      <c r="AT398" s="141" t="str">
        <f t="shared" si="139"/>
        <v>000000000000000</v>
      </c>
      <c r="AU398" s="141" t="str">
        <f t="shared" si="139"/>
        <v>000000000000000</v>
      </c>
      <c r="AV398" s="141" t="str">
        <f t="shared" si="140"/>
        <v>000000000000000</v>
      </c>
      <c r="AW398" s="165" t="str">
        <f t="shared" si="141"/>
        <v>PES</v>
      </c>
      <c r="AX398" s="141" t="str">
        <f t="shared" si="153"/>
        <v>0000000000</v>
      </c>
      <c r="AY398" s="142">
        <f t="shared" si="154"/>
        <v>0</v>
      </c>
      <c r="AZ398" s="142">
        <f t="shared" si="154"/>
        <v>0</v>
      </c>
      <c r="BA398" s="141" t="str">
        <f t="shared" si="155"/>
        <v>000000000000000</v>
      </c>
      <c r="BB398" s="141" t="str">
        <f t="shared" si="156"/>
        <v>20210520</v>
      </c>
      <c r="BE398" s="141" t="str">
        <f t="shared" si="157"/>
        <v>000000000000000</v>
      </c>
      <c r="BF398" s="144" t="str">
        <f t="shared" si="157"/>
        <v>000000000000000</v>
      </c>
      <c r="BG398" s="80" t="str">
        <f t="shared" si="158"/>
        <v>0002</v>
      </c>
      <c r="BH398" t="str">
        <f t="shared" si="159"/>
        <v>000000000000000</v>
      </c>
      <c r="BI398" s="170">
        <v>389</v>
      </c>
      <c r="BJ398" s="156">
        <v>100140651</v>
      </c>
      <c r="BK398" s="156">
        <v>200043003</v>
      </c>
      <c r="BL398" s="156" t="s">
        <v>420</v>
      </c>
      <c r="BM398" s="161">
        <v>5716.5</v>
      </c>
      <c r="BN398" s="157">
        <v>44336</v>
      </c>
      <c r="BO398" s="156">
        <v>54415999</v>
      </c>
      <c r="BQ398">
        <f t="shared" si="160"/>
        <v>43003</v>
      </c>
    </row>
    <row r="399" spans="1:69">
      <c r="A399" s="182">
        <v>390</v>
      </c>
      <c r="B399" s="162">
        <v>44336</v>
      </c>
      <c r="C399" s="130">
        <v>15</v>
      </c>
      <c r="D399" s="131">
        <v>2</v>
      </c>
      <c r="E399">
        <v>43004</v>
      </c>
      <c r="F399">
        <v>43004</v>
      </c>
      <c r="G399" s="133">
        <v>80</v>
      </c>
      <c r="I399" s="169" t="s">
        <v>421</v>
      </c>
      <c r="J399" s="161">
        <v>5665</v>
      </c>
      <c r="R399" s="133" t="s">
        <v>72</v>
      </c>
      <c r="W399" s="162">
        <v>44336</v>
      </c>
      <c r="AB399" s="168" t="s">
        <v>1</v>
      </c>
      <c r="AD399" s="163" t="str">
        <f t="shared" si="142"/>
        <v>202105200150000200000000000000043004000000000000000430048000000000000000000000CZAPLICKI Jazmin              000000000566500000000000000000000000000000000000000000000000000000000000000000000000000000000000000000000000000000000000PES00000000000000000000000000020210520</v>
      </c>
      <c r="AE399" s="164" t="str">
        <f t="shared" si="143"/>
        <v>0150000200000000000000043004Exento</v>
      </c>
      <c r="AF399" s="170">
        <v>390</v>
      </c>
      <c r="AG399" s="141" t="str">
        <f t="shared" si="144"/>
        <v>20210520</v>
      </c>
      <c r="AH399" s="141" t="str">
        <f t="shared" si="145"/>
        <v>015</v>
      </c>
      <c r="AI399" s="141" t="str">
        <f t="shared" si="146"/>
        <v>00002</v>
      </c>
      <c r="AJ399" s="141" t="str">
        <f t="shared" si="147"/>
        <v>00000000000000043004</v>
      </c>
      <c r="AK399" s="141" t="str">
        <f t="shared" si="148"/>
        <v>00000000000000043004</v>
      </c>
      <c r="AL399" s="165" t="str">
        <f t="shared" si="149"/>
        <v>80</v>
      </c>
      <c r="AM399" s="141" t="str">
        <f t="shared" si="150"/>
        <v>00000000000000000000</v>
      </c>
      <c r="AN399" s="143" t="str">
        <f t="shared" si="151"/>
        <v xml:space="preserve">CZAPLICKI Jazmin              </v>
      </c>
      <c r="AO399" s="141" t="str">
        <f t="shared" si="152"/>
        <v>000000000566500</v>
      </c>
      <c r="AP399" s="141" t="str">
        <f t="shared" si="152"/>
        <v>000000000000000</v>
      </c>
      <c r="AQ399" s="141" t="str">
        <f t="shared" si="152"/>
        <v>000000000000000</v>
      </c>
      <c r="AR399" s="141" t="str">
        <f t="shared" si="139"/>
        <v>000000000000000</v>
      </c>
      <c r="AS399" s="141" t="str">
        <f t="shared" si="139"/>
        <v>000000000000000</v>
      </c>
      <c r="AT399" s="141" t="str">
        <f t="shared" si="139"/>
        <v>000000000000000</v>
      </c>
      <c r="AU399" s="141" t="str">
        <f t="shared" si="139"/>
        <v>000000000000000</v>
      </c>
      <c r="AV399" s="141" t="str">
        <f t="shared" si="140"/>
        <v>000000000000000</v>
      </c>
      <c r="AW399" s="165" t="str">
        <f t="shared" si="141"/>
        <v>PES</v>
      </c>
      <c r="AX399" s="141" t="str">
        <f t="shared" si="153"/>
        <v>0000000000</v>
      </c>
      <c r="AY399" s="142">
        <f t="shared" si="154"/>
        <v>0</v>
      </c>
      <c r="AZ399" s="142">
        <f t="shared" si="154"/>
        <v>0</v>
      </c>
      <c r="BA399" s="141" t="str">
        <f t="shared" si="155"/>
        <v>000000000000000</v>
      </c>
      <c r="BB399" s="141" t="str">
        <f t="shared" si="156"/>
        <v>20210520</v>
      </c>
      <c r="BE399" s="141" t="str">
        <f t="shared" si="157"/>
        <v>000000000000000</v>
      </c>
      <c r="BF399" s="144" t="str">
        <f t="shared" si="157"/>
        <v>000000000000000</v>
      </c>
      <c r="BG399" s="80" t="str">
        <f t="shared" si="158"/>
        <v>0002</v>
      </c>
      <c r="BH399" t="str">
        <f t="shared" si="159"/>
        <v>000000000000000</v>
      </c>
      <c r="BI399" s="170">
        <v>390</v>
      </c>
      <c r="BJ399" s="156">
        <v>100140803</v>
      </c>
      <c r="BK399" s="156">
        <v>200043004</v>
      </c>
      <c r="BL399" s="156" t="s">
        <v>421</v>
      </c>
      <c r="BM399" s="161">
        <v>5665</v>
      </c>
      <c r="BN399" s="157">
        <v>44336</v>
      </c>
      <c r="BO399" s="156">
        <v>50064797</v>
      </c>
      <c r="BQ399">
        <f t="shared" si="160"/>
        <v>43004</v>
      </c>
    </row>
    <row r="400" spans="1:69">
      <c r="A400" s="181">
        <v>391</v>
      </c>
      <c r="B400" s="162">
        <v>44336</v>
      </c>
      <c r="C400" s="130">
        <v>15</v>
      </c>
      <c r="D400" s="131">
        <v>2</v>
      </c>
      <c r="E400">
        <v>43005</v>
      </c>
      <c r="F400">
        <v>43005</v>
      </c>
      <c r="G400" s="133">
        <v>80</v>
      </c>
      <c r="I400" s="169" t="s">
        <v>422</v>
      </c>
      <c r="J400" s="161">
        <v>5500</v>
      </c>
      <c r="R400" s="133" t="s">
        <v>72</v>
      </c>
      <c r="W400" s="162">
        <v>44336</v>
      </c>
      <c r="AB400" s="168" t="s">
        <v>1</v>
      </c>
      <c r="AD400" s="163" t="str">
        <f t="shared" si="142"/>
        <v>202105200150000200000000000000043005000000000000000430058000000000000000000000IBALO Alejo                   000000000550000000000000000000000000000000000000000000000000000000000000000000000000000000000000000000000000000000000000PES00000000000000000000000000020210520</v>
      </c>
      <c r="AE400" s="164" t="str">
        <f t="shared" si="143"/>
        <v>0150000200000000000000043005Exento</v>
      </c>
      <c r="AF400" s="170">
        <v>391</v>
      </c>
      <c r="AG400" s="141" t="str">
        <f t="shared" si="144"/>
        <v>20210520</v>
      </c>
      <c r="AH400" s="141" t="str">
        <f t="shared" si="145"/>
        <v>015</v>
      </c>
      <c r="AI400" s="141" t="str">
        <f t="shared" si="146"/>
        <v>00002</v>
      </c>
      <c r="AJ400" s="141" t="str">
        <f t="shared" si="147"/>
        <v>00000000000000043005</v>
      </c>
      <c r="AK400" s="141" t="str">
        <f t="shared" si="148"/>
        <v>00000000000000043005</v>
      </c>
      <c r="AL400" s="165" t="str">
        <f t="shared" si="149"/>
        <v>80</v>
      </c>
      <c r="AM400" s="141" t="str">
        <f t="shared" si="150"/>
        <v>00000000000000000000</v>
      </c>
      <c r="AN400" s="143" t="str">
        <f t="shared" si="151"/>
        <v xml:space="preserve">IBALO Alejo                   </v>
      </c>
      <c r="AO400" s="141" t="str">
        <f t="shared" si="152"/>
        <v>000000000550000</v>
      </c>
      <c r="AP400" s="141" t="str">
        <f t="shared" si="152"/>
        <v>000000000000000</v>
      </c>
      <c r="AQ400" s="141" t="str">
        <f t="shared" si="152"/>
        <v>000000000000000</v>
      </c>
      <c r="AR400" s="141" t="str">
        <f t="shared" si="139"/>
        <v>000000000000000</v>
      </c>
      <c r="AS400" s="141" t="str">
        <f t="shared" si="139"/>
        <v>000000000000000</v>
      </c>
      <c r="AT400" s="141" t="str">
        <f t="shared" si="139"/>
        <v>000000000000000</v>
      </c>
      <c r="AU400" s="141" t="str">
        <f t="shared" si="139"/>
        <v>000000000000000</v>
      </c>
      <c r="AV400" s="141" t="str">
        <f t="shared" si="140"/>
        <v>000000000000000</v>
      </c>
      <c r="AW400" s="165" t="str">
        <f t="shared" si="141"/>
        <v>PES</v>
      </c>
      <c r="AX400" s="141" t="str">
        <f t="shared" si="153"/>
        <v>0000000000</v>
      </c>
      <c r="AY400" s="142">
        <f t="shared" si="154"/>
        <v>0</v>
      </c>
      <c r="AZ400" s="142">
        <f t="shared" si="154"/>
        <v>0</v>
      </c>
      <c r="BA400" s="141" t="str">
        <f t="shared" si="155"/>
        <v>000000000000000</v>
      </c>
      <c r="BB400" s="141" t="str">
        <f t="shared" si="156"/>
        <v>20210520</v>
      </c>
      <c r="BE400" s="141" t="str">
        <f t="shared" si="157"/>
        <v>000000000000000</v>
      </c>
      <c r="BF400" s="144" t="str">
        <f t="shared" si="157"/>
        <v>000000000000000</v>
      </c>
      <c r="BG400" s="80" t="str">
        <f t="shared" si="158"/>
        <v>0002</v>
      </c>
      <c r="BH400" t="str">
        <f t="shared" si="159"/>
        <v>000000000000000</v>
      </c>
      <c r="BI400" s="170">
        <v>391</v>
      </c>
      <c r="BJ400" s="156">
        <v>100139425</v>
      </c>
      <c r="BK400" s="156">
        <v>200043005</v>
      </c>
      <c r="BL400" s="156" t="s">
        <v>422</v>
      </c>
      <c r="BM400" s="161">
        <v>5500</v>
      </c>
      <c r="BN400" s="157">
        <v>44336</v>
      </c>
      <c r="BO400" s="156">
        <v>50768063</v>
      </c>
      <c r="BQ400">
        <f t="shared" si="160"/>
        <v>43005</v>
      </c>
    </row>
    <row r="401" spans="1:69">
      <c r="A401" s="182">
        <v>392</v>
      </c>
      <c r="B401" s="162">
        <v>44336</v>
      </c>
      <c r="C401" s="130">
        <v>15</v>
      </c>
      <c r="D401" s="131">
        <v>2</v>
      </c>
      <c r="E401">
        <v>43006</v>
      </c>
      <c r="F401">
        <v>43006</v>
      </c>
      <c r="G401" s="133">
        <v>80</v>
      </c>
      <c r="I401" s="169" t="s">
        <v>422</v>
      </c>
      <c r="J401" s="161">
        <v>5500</v>
      </c>
      <c r="R401" s="133" t="s">
        <v>72</v>
      </c>
      <c r="W401" s="162">
        <v>44336</v>
      </c>
      <c r="AB401" s="168" t="s">
        <v>1</v>
      </c>
      <c r="AD401" s="163" t="str">
        <f t="shared" si="142"/>
        <v>202105200150000200000000000000043006000000000000000430068000000000000000000000IBALO Alejo                   000000000550000000000000000000000000000000000000000000000000000000000000000000000000000000000000000000000000000000000000PES00000000000000000000000000020210520</v>
      </c>
      <c r="AE401" s="164" t="str">
        <f t="shared" si="143"/>
        <v>0150000200000000000000043006Exento</v>
      </c>
      <c r="AF401" s="170">
        <v>392</v>
      </c>
      <c r="AG401" s="141" t="str">
        <f t="shared" si="144"/>
        <v>20210520</v>
      </c>
      <c r="AH401" s="141" t="str">
        <f t="shared" si="145"/>
        <v>015</v>
      </c>
      <c r="AI401" s="141" t="str">
        <f t="shared" si="146"/>
        <v>00002</v>
      </c>
      <c r="AJ401" s="141" t="str">
        <f t="shared" si="147"/>
        <v>00000000000000043006</v>
      </c>
      <c r="AK401" s="141" t="str">
        <f t="shared" si="148"/>
        <v>00000000000000043006</v>
      </c>
      <c r="AL401" s="165" t="str">
        <f t="shared" si="149"/>
        <v>80</v>
      </c>
      <c r="AM401" s="141" t="str">
        <f t="shared" si="150"/>
        <v>00000000000000000000</v>
      </c>
      <c r="AN401" s="143" t="str">
        <f t="shared" si="151"/>
        <v xml:space="preserve">IBALO Alejo                   </v>
      </c>
      <c r="AO401" s="141" t="str">
        <f t="shared" si="152"/>
        <v>000000000550000</v>
      </c>
      <c r="AP401" s="141" t="str">
        <f t="shared" si="152"/>
        <v>000000000000000</v>
      </c>
      <c r="AQ401" s="141" t="str">
        <f t="shared" si="152"/>
        <v>000000000000000</v>
      </c>
      <c r="AR401" s="141" t="str">
        <f t="shared" si="139"/>
        <v>000000000000000</v>
      </c>
      <c r="AS401" s="141" t="str">
        <f t="shared" si="139"/>
        <v>000000000000000</v>
      </c>
      <c r="AT401" s="141" t="str">
        <f t="shared" si="139"/>
        <v>000000000000000</v>
      </c>
      <c r="AU401" s="141" t="str">
        <f t="shared" si="139"/>
        <v>000000000000000</v>
      </c>
      <c r="AV401" s="141" t="str">
        <f t="shared" si="140"/>
        <v>000000000000000</v>
      </c>
      <c r="AW401" s="165" t="str">
        <f t="shared" si="141"/>
        <v>PES</v>
      </c>
      <c r="AX401" s="141" t="str">
        <f t="shared" si="153"/>
        <v>0000000000</v>
      </c>
      <c r="AY401" s="142">
        <f t="shared" si="154"/>
        <v>0</v>
      </c>
      <c r="AZ401" s="142">
        <f t="shared" si="154"/>
        <v>0</v>
      </c>
      <c r="BA401" s="141" t="str">
        <f t="shared" si="155"/>
        <v>000000000000000</v>
      </c>
      <c r="BB401" s="141" t="str">
        <f t="shared" si="156"/>
        <v>20210520</v>
      </c>
      <c r="BE401" s="141" t="str">
        <f t="shared" si="157"/>
        <v>000000000000000</v>
      </c>
      <c r="BF401" s="144" t="str">
        <f t="shared" si="157"/>
        <v>000000000000000</v>
      </c>
      <c r="BG401" s="80" t="str">
        <f t="shared" si="158"/>
        <v>0002</v>
      </c>
      <c r="BH401" t="str">
        <f t="shared" si="159"/>
        <v>000000000000000</v>
      </c>
      <c r="BI401" s="170">
        <v>392</v>
      </c>
      <c r="BJ401" s="156">
        <v>100140136</v>
      </c>
      <c r="BK401" s="156">
        <v>200043006</v>
      </c>
      <c r="BL401" s="156" t="s">
        <v>422</v>
      </c>
      <c r="BM401" s="161">
        <v>5500</v>
      </c>
      <c r="BN401" s="157">
        <v>44336</v>
      </c>
      <c r="BO401" s="156">
        <v>50768063</v>
      </c>
      <c r="BQ401">
        <f t="shared" si="160"/>
        <v>43006</v>
      </c>
    </row>
    <row r="402" spans="1:69">
      <c r="A402" s="181">
        <v>393</v>
      </c>
      <c r="B402" s="162">
        <v>44336</v>
      </c>
      <c r="C402" s="130">
        <v>15</v>
      </c>
      <c r="D402" s="131">
        <v>2</v>
      </c>
      <c r="E402">
        <v>43007</v>
      </c>
      <c r="F402">
        <v>43007</v>
      </c>
      <c r="G402" s="133">
        <v>80</v>
      </c>
      <c r="I402" s="169" t="s">
        <v>423</v>
      </c>
      <c r="J402" s="161">
        <v>4900</v>
      </c>
      <c r="R402" s="133" t="s">
        <v>72</v>
      </c>
      <c r="W402" s="162">
        <v>44336</v>
      </c>
      <c r="AB402" s="168" t="s">
        <v>1</v>
      </c>
      <c r="AD402" s="163" t="str">
        <f t="shared" si="142"/>
        <v>202105200150000200000000000000043007000000000000000430078000000000000000000000ESTEVEZ Juana                 000000000490000000000000000000000000000000000000000000000000000000000000000000000000000000000000000000000000000000000000PES00000000000000000000000000020210520</v>
      </c>
      <c r="AE402" s="164" t="str">
        <f t="shared" si="143"/>
        <v>0150000200000000000000043007Exento</v>
      </c>
      <c r="AF402" s="170">
        <v>393</v>
      </c>
      <c r="AG402" s="141" t="str">
        <f t="shared" si="144"/>
        <v>20210520</v>
      </c>
      <c r="AH402" s="141" t="str">
        <f t="shared" si="145"/>
        <v>015</v>
      </c>
      <c r="AI402" s="141" t="str">
        <f t="shared" si="146"/>
        <v>00002</v>
      </c>
      <c r="AJ402" s="141" t="str">
        <f t="shared" si="147"/>
        <v>00000000000000043007</v>
      </c>
      <c r="AK402" s="141" t="str">
        <f t="shared" si="148"/>
        <v>00000000000000043007</v>
      </c>
      <c r="AL402" s="165" t="str">
        <f t="shared" si="149"/>
        <v>80</v>
      </c>
      <c r="AM402" s="141" t="str">
        <f t="shared" si="150"/>
        <v>00000000000000000000</v>
      </c>
      <c r="AN402" s="143" t="str">
        <f t="shared" si="151"/>
        <v xml:space="preserve">ESTEVEZ Juana                 </v>
      </c>
      <c r="AO402" s="141" t="str">
        <f t="shared" si="152"/>
        <v>000000000490000</v>
      </c>
      <c r="AP402" s="141" t="str">
        <f t="shared" si="152"/>
        <v>000000000000000</v>
      </c>
      <c r="AQ402" s="141" t="str">
        <f t="shared" si="152"/>
        <v>000000000000000</v>
      </c>
      <c r="AR402" s="141" t="str">
        <f t="shared" si="139"/>
        <v>000000000000000</v>
      </c>
      <c r="AS402" s="141" t="str">
        <f t="shared" si="139"/>
        <v>000000000000000</v>
      </c>
      <c r="AT402" s="141" t="str">
        <f t="shared" si="139"/>
        <v>000000000000000</v>
      </c>
      <c r="AU402" s="141" t="str">
        <f t="shared" si="139"/>
        <v>000000000000000</v>
      </c>
      <c r="AV402" s="141" t="str">
        <f t="shared" si="140"/>
        <v>000000000000000</v>
      </c>
      <c r="AW402" s="165" t="str">
        <f t="shared" si="141"/>
        <v>PES</v>
      </c>
      <c r="AX402" s="141" t="str">
        <f t="shared" si="153"/>
        <v>0000000000</v>
      </c>
      <c r="AY402" s="142">
        <f t="shared" si="154"/>
        <v>0</v>
      </c>
      <c r="AZ402" s="142">
        <f t="shared" si="154"/>
        <v>0</v>
      </c>
      <c r="BA402" s="141" t="str">
        <f t="shared" si="155"/>
        <v>000000000000000</v>
      </c>
      <c r="BB402" s="141" t="str">
        <f t="shared" si="156"/>
        <v>20210520</v>
      </c>
      <c r="BE402" s="141" t="str">
        <f t="shared" si="157"/>
        <v>000000000000000</v>
      </c>
      <c r="BF402" s="144" t="str">
        <f t="shared" si="157"/>
        <v>000000000000000</v>
      </c>
      <c r="BG402" s="80" t="str">
        <f t="shared" si="158"/>
        <v>0002</v>
      </c>
      <c r="BH402" t="str">
        <f t="shared" si="159"/>
        <v>000000000000000</v>
      </c>
      <c r="BI402" s="170">
        <v>393</v>
      </c>
      <c r="BJ402" s="156">
        <v>100140600</v>
      </c>
      <c r="BK402" s="156">
        <v>200043007</v>
      </c>
      <c r="BL402" s="156" t="s">
        <v>423</v>
      </c>
      <c r="BM402" s="161">
        <v>4900</v>
      </c>
      <c r="BN402" s="157">
        <v>44336</v>
      </c>
      <c r="BO402" s="156">
        <v>55672088</v>
      </c>
      <c r="BQ402">
        <f t="shared" si="160"/>
        <v>43007</v>
      </c>
    </row>
    <row r="403" spans="1:69">
      <c r="A403" s="182">
        <v>394</v>
      </c>
      <c r="B403" s="162">
        <v>44336</v>
      </c>
      <c r="C403" s="130">
        <v>15</v>
      </c>
      <c r="D403" s="131">
        <v>2</v>
      </c>
      <c r="E403">
        <v>43008</v>
      </c>
      <c r="F403">
        <v>43008</v>
      </c>
      <c r="G403" s="133">
        <v>80</v>
      </c>
      <c r="I403" s="169" t="s">
        <v>424</v>
      </c>
      <c r="J403" s="161">
        <v>5550</v>
      </c>
      <c r="R403" s="133" t="s">
        <v>72</v>
      </c>
      <c r="W403" s="162">
        <v>44336</v>
      </c>
      <c r="AB403" s="168" t="s">
        <v>1</v>
      </c>
      <c r="AD403" s="163" t="str">
        <f t="shared" si="142"/>
        <v>202105200150000200000000000000043008000000000000000430088000000000000000000000AVILA Priscila Aylen          000000000555000000000000000000000000000000000000000000000000000000000000000000000000000000000000000000000000000000000000PES00000000000000000000000000020210520</v>
      </c>
      <c r="AE403" s="164" t="str">
        <f t="shared" si="143"/>
        <v>0150000200000000000000043008Exento</v>
      </c>
      <c r="AF403" s="170">
        <v>394</v>
      </c>
      <c r="AG403" s="141" t="str">
        <f t="shared" si="144"/>
        <v>20210520</v>
      </c>
      <c r="AH403" s="141" t="str">
        <f t="shared" si="145"/>
        <v>015</v>
      </c>
      <c r="AI403" s="141" t="str">
        <f t="shared" si="146"/>
        <v>00002</v>
      </c>
      <c r="AJ403" s="141" t="str">
        <f t="shared" si="147"/>
        <v>00000000000000043008</v>
      </c>
      <c r="AK403" s="141" t="str">
        <f t="shared" si="148"/>
        <v>00000000000000043008</v>
      </c>
      <c r="AL403" s="165" t="str">
        <f t="shared" si="149"/>
        <v>80</v>
      </c>
      <c r="AM403" s="141" t="str">
        <f t="shared" si="150"/>
        <v>00000000000000000000</v>
      </c>
      <c r="AN403" s="143" t="str">
        <f t="shared" si="151"/>
        <v xml:space="preserve">AVILA Priscila Aylen          </v>
      </c>
      <c r="AO403" s="141" t="str">
        <f t="shared" si="152"/>
        <v>000000000555000</v>
      </c>
      <c r="AP403" s="141" t="str">
        <f t="shared" si="152"/>
        <v>000000000000000</v>
      </c>
      <c r="AQ403" s="141" t="str">
        <f t="shared" si="152"/>
        <v>000000000000000</v>
      </c>
      <c r="AR403" s="141" t="str">
        <f t="shared" si="139"/>
        <v>000000000000000</v>
      </c>
      <c r="AS403" s="141" t="str">
        <f t="shared" si="139"/>
        <v>000000000000000</v>
      </c>
      <c r="AT403" s="141" t="str">
        <f t="shared" si="139"/>
        <v>000000000000000</v>
      </c>
      <c r="AU403" s="141" t="str">
        <f t="shared" si="139"/>
        <v>000000000000000</v>
      </c>
      <c r="AV403" s="141" t="str">
        <f t="shared" si="140"/>
        <v>000000000000000</v>
      </c>
      <c r="AW403" s="165" t="str">
        <f t="shared" si="141"/>
        <v>PES</v>
      </c>
      <c r="AX403" s="141" t="str">
        <f t="shared" si="153"/>
        <v>0000000000</v>
      </c>
      <c r="AY403" s="142">
        <f t="shared" si="154"/>
        <v>0</v>
      </c>
      <c r="AZ403" s="142">
        <f t="shared" si="154"/>
        <v>0</v>
      </c>
      <c r="BA403" s="141" t="str">
        <f t="shared" si="155"/>
        <v>000000000000000</v>
      </c>
      <c r="BB403" s="141" t="str">
        <f t="shared" si="156"/>
        <v>20210520</v>
      </c>
      <c r="BE403" s="141" t="str">
        <f t="shared" si="157"/>
        <v>000000000000000</v>
      </c>
      <c r="BF403" s="144" t="str">
        <f t="shared" si="157"/>
        <v>000000000000000</v>
      </c>
      <c r="BG403" s="80" t="str">
        <f t="shared" si="158"/>
        <v>0002</v>
      </c>
      <c r="BH403" t="str">
        <f t="shared" si="159"/>
        <v>000000000000000</v>
      </c>
      <c r="BI403" s="170">
        <v>394</v>
      </c>
      <c r="BJ403" s="156">
        <v>100139541</v>
      </c>
      <c r="BK403" s="156">
        <v>200043008</v>
      </c>
      <c r="BL403" s="156" t="s">
        <v>424</v>
      </c>
      <c r="BM403" s="161">
        <v>5550</v>
      </c>
      <c r="BN403" s="157">
        <v>44336</v>
      </c>
      <c r="BO403" s="156">
        <v>53391399</v>
      </c>
      <c r="BQ403">
        <f t="shared" si="160"/>
        <v>43008</v>
      </c>
    </row>
    <row r="404" spans="1:69">
      <c r="A404" s="181">
        <v>395</v>
      </c>
      <c r="B404" s="162">
        <v>44336</v>
      </c>
      <c r="C404" s="130">
        <v>15</v>
      </c>
      <c r="D404" s="131">
        <v>2</v>
      </c>
      <c r="E404">
        <v>43009</v>
      </c>
      <c r="F404">
        <v>43009</v>
      </c>
      <c r="G404" s="133">
        <v>80</v>
      </c>
      <c r="I404" s="169" t="s">
        <v>425</v>
      </c>
      <c r="J404" s="161">
        <v>4900</v>
      </c>
      <c r="R404" s="133" t="s">
        <v>72</v>
      </c>
      <c r="W404" s="162">
        <v>44336</v>
      </c>
      <c r="AB404" s="168" t="s">
        <v>1</v>
      </c>
      <c r="AD404" s="163" t="str">
        <f t="shared" si="142"/>
        <v>202105200150000200000000000000043009000000000000000430098000000000000000000000DI BIAGI GIOINO Micaela       000000000490000000000000000000000000000000000000000000000000000000000000000000000000000000000000000000000000000000000000PES00000000000000000000000000020210520</v>
      </c>
      <c r="AE404" s="164" t="str">
        <f t="shared" si="143"/>
        <v>0150000200000000000000043009Exento</v>
      </c>
      <c r="AF404" s="170">
        <v>395</v>
      </c>
      <c r="AG404" s="141" t="str">
        <f t="shared" si="144"/>
        <v>20210520</v>
      </c>
      <c r="AH404" s="141" t="str">
        <f t="shared" si="145"/>
        <v>015</v>
      </c>
      <c r="AI404" s="141" t="str">
        <f t="shared" si="146"/>
        <v>00002</v>
      </c>
      <c r="AJ404" s="141" t="str">
        <f t="shared" si="147"/>
        <v>00000000000000043009</v>
      </c>
      <c r="AK404" s="141" t="str">
        <f t="shared" si="148"/>
        <v>00000000000000043009</v>
      </c>
      <c r="AL404" s="165" t="str">
        <f t="shared" si="149"/>
        <v>80</v>
      </c>
      <c r="AM404" s="141" t="str">
        <f t="shared" si="150"/>
        <v>00000000000000000000</v>
      </c>
      <c r="AN404" s="143" t="str">
        <f t="shared" si="151"/>
        <v xml:space="preserve">DI BIAGI GIOINO Micaela       </v>
      </c>
      <c r="AO404" s="141" t="str">
        <f t="shared" si="152"/>
        <v>000000000490000</v>
      </c>
      <c r="AP404" s="141" t="str">
        <f t="shared" si="152"/>
        <v>000000000000000</v>
      </c>
      <c r="AQ404" s="141" t="str">
        <f t="shared" si="152"/>
        <v>000000000000000</v>
      </c>
      <c r="AR404" s="141" t="str">
        <f t="shared" si="139"/>
        <v>000000000000000</v>
      </c>
      <c r="AS404" s="141" t="str">
        <f t="shared" si="139"/>
        <v>000000000000000</v>
      </c>
      <c r="AT404" s="141" t="str">
        <f t="shared" si="139"/>
        <v>000000000000000</v>
      </c>
      <c r="AU404" s="141" t="str">
        <f t="shared" si="139"/>
        <v>000000000000000</v>
      </c>
      <c r="AV404" s="141" t="str">
        <f t="shared" si="140"/>
        <v>000000000000000</v>
      </c>
      <c r="AW404" s="165" t="str">
        <f t="shared" si="141"/>
        <v>PES</v>
      </c>
      <c r="AX404" s="141" t="str">
        <f t="shared" si="153"/>
        <v>0000000000</v>
      </c>
      <c r="AY404" s="142">
        <f t="shared" si="154"/>
        <v>0</v>
      </c>
      <c r="AZ404" s="142">
        <f t="shared" si="154"/>
        <v>0</v>
      </c>
      <c r="BA404" s="141" t="str">
        <f t="shared" si="155"/>
        <v>000000000000000</v>
      </c>
      <c r="BB404" s="141" t="str">
        <f t="shared" si="156"/>
        <v>20210520</v>
      </c>
      <c r="BE404" s="141" t="str">
        <f t="shared" si="157"/>
        <v>000000000000000</v>
      </c>
      <c r="BF404" s="144" t="str">
        <f t="shared" si="157"/>
        <v>000000000000000</v>
      </c>
      <c r="BG404" s="80" t="str">
        <f t="shared" si="158"/>
        <v>0002</v>
      </c>
      <c r="BH404" t="str">
        <f t="shared" si="159"/>
        <v>000000000000000</v>
      </c>
      <c r="BI404" s="170">
        <v>395</v>
      </c>
      <c r="BJ404" s="156">
        <v>100140599</v>
      </c>
      <c r="BK404" s="156">
        <v>200043009</v>
      </c>
      <c r="BL404" s="156" t="s">
        <v>425</v>
      </c>
      <c r="BM404" s="161">
        <v>4900</v>
      </c>
      <c r="BN404" s="157">
        <v>44336</v>
      </c>
      <c r="BO404" s="156">
        <v>55182535</v>
      </c>
      <c r="BQ404">
        <f t="shared" si="160"/>
        <v>43009</v>
      </c>
    </row>
    <row r="405" spans="1:69">
      <c r="A405" s="182">
        <v>396</v>
      </c>
      <c r="B405" s="162">
        <v>44336</v>
      </c>
      <c r="C405" s="130">
        <v>15</v>
      </c>
      <c r="D405" s="131">
        <v>2</v>
      </c>
      <c r="E405">
        <v>43010</v>
      </c>
      <c r="F405">
        <v>43010</v>
      </c>
      <c r="G405" s="133">
        <v>80</v>
      </c>
      <c r="I405" s="169" t="s">
        <v>426</v>
      </c>
      <c r="J405" s="161">
        <v>5500</v>
      </c>
      <c r="R405" s="133" t="s">
        <v>72</v>
      </c>
      <c r="W405" s="162">
        <v>44336</v>
      </c>
      <c r="AB405" s="168" t="s">
        <v>1</v>
      </c>
      <c r="AD405" s="163" t="str">
        <f t="shared" si="142"/>
        <v>202105200150000200000000000000043010000000000000000430108000000000000000000000DI BIAGI GIOINO Magali        000000000550000000000000000000000000000000000000000000000000000000000000000000000000000000000000000000000000000000000000PES00000000000000000000000000020210520</v>
      </c>
      <c r="AE405" s="164" t="str">
        <f t="shared" si="143"/>
        <v>0150000200000000000000043010Exento</v>
      </c>
      <c r="AF405" s="170">
        <v>396</v>
      </c>
      <c r="AG405" s="141" t="str">
        <f t="shared" si="144"/>
        <v>20210520</v>
      </c>
      <c r="AH405" s="141" t="str">
        <f t="shared" si="145"/>
        <v>015</v>
      </c>
      <c r="AI405" s="141" t="str">
        <f t="shared" si="146"/>
        <v>00002</v>
      </c>
      <c r="AJ405" s="141" t="str">
        <f t="shared" si="147"/>
        <v>00000000000000043010</v>
      </c>
      <c r="AK405" s="141" t="str">
        <f t="shared" si="148"/>
        <v>00000000000000043010</v>
      </c>
      <c r="AL405" s="165" t="str">
        <f t="shared" si="149"/>
        <v>80</v>
      </c>
      <c r="AM405" s="141" t="str">
        <f t="shared" si="150"/>
        <v>00000000000000000000</v>
      </c>
      <c r="AN405" s="143" t="str">
        <f t="shared" si="151"/>
        <v xml:space="preserve">DI BIAGI GIOINO Magali        </v>
      </c>
      <c r="AO405" s="141" t="str">
        <f t="shared" si="152"/>
        <v>000000000550000</v>
      </c>
      <c r="AP405" s="141" t="str">
        <f t="shared" si="152"/>
        <v>000000000000000</v>
      </c>
      <c r="AQ405" s="141" t="str">
        <f t="shared" si="152"/>
        <v>000000000000000</v>
      </c>
      <c r="AR405" s="141" t="str">
        <f t="shared" si="139"/>
        <v>000000000000000</v>
      </c>
      <c r="AS405" s="141" t="str">
        <f t="shared" si="139"/>
        <v>000000000000000</v>
      </c>
      <c r="AT405" s="141" t="str">
        <f t="shared" si="139"/>
        <v>000000000000000</v>
      </c>
      <c r="AU405" s="141" t="str">
        <f t="shared" si="139"/>
        <v>000000000000000</v>
      </c>
      <c r="AV405" s="141" t="str">
        <f t="shared" si="140"/>
        <v>000000000000000</v>
      </c>
      <c r="AW405" s="165" t="str">
        <f t="shared" si="141"/>
        <v>PES</v>
      </c>
      <c r="AX405" s="141" t="str">
        <f t="shared" si="153"/>
        <v>0000000000</v>
      </c>
      <c r="AY405" s="142">
        <f t="shared" si="154"/>
        <v>0</v>
      </c>
      <c r="AZ405" s="142">
        <f t="shared" si="154"/>
        <v>0</v>
      </c>
      <c r="BA405" s="141" t="str">
        <f t="shared" si="155"/>
        <v>000000000000000</v>
      </c>
      <c r="BB405" s="141" t="str">
        <f t="shared" si="156"/>
        <v>20210520</v>
      </c>
      <c r="BE405" s="141" t="str">
        <f t="shared" si="157"/>
        <v>000000000000000</v>
      </c>
      <c r="BF405" s="144" t="str">
        <f t="shared" si="157"/>
        <v>000000000000000</v>
      </c>
      <c r="BG405" s="80" t="str">
        <f t="shared" si="158"/>
        <v>0002</v>
      </c>
      <c r="BH405" t="str">
        <f t="shared" si="159"/>
        <v>000000000000000</v>
      </c>
      <c r="BI405" s="170">
        <v>396</v>
      </c>
      <c r="BJ405" s="156">
        <v>100140781</v>
      </c>
      <c r="BK405" s="156">
        <v>200043010</v>
      </c>
      <c r="BL405" s="156" t="s">
        <v>426</v>
      </c>
      <c r="BM405" s="161">
        <v>5500</v>
      </c>
      <c r="BN405" s="157">
        <v>44336</v>
      </c>
      <c r="BO405" s="156">
        <v>49901335</v>
      </c>
      <c r="BQ405">
        <f t="shared" si="160"/>
        <v>43010</v>
      </c>
    </row>
    <row r="406" spans="1:69">
      <c r="A406" s="181">
        <v>397</v>
      </c>
      <c r="B406" s="162">
        <v>44337</v>
      </c>
      <c r="C406" s="130">
        <v>15</v>
      </c>
      <c r="D406" s="131">
        <v>2</v>
      </c>
      <c r="E406">
        <v>43011</v>
      </c>
      <c r="F406">
        <v>43011</v>
      </c>
      <c r="G406" s="133">
        <v>80</v>
      </c>
      <c r="I406" s="169" t="s">
        <v>427</v>
      </c>
      <c r="J406" s="161">
        <v>5500</v>
      </c>
      <c r="R406" s="133" t="s">
        <v>72</v>
      </c>
      <c r="W406" s="162">
        <v>44337</v>
      </c>
      <c r="AB406" s="168" t="s">
        <v>1</v>
      </c>
      <c r="AD406" s="163" t="str">
        <f t="shared" si="142"/>
        <v>202105210150000200000000000000043011000000000000000430118000000000000000000000NAGELE Mia                    000000000550000000000000000000000000000000000000000000000000000000000000000000000000000000000000000000000000000000000000PES00000000000000000000000000020210521</v>
      </c>
      <c r="AE406" s="164" t="str">
        <f t="shared" si="143"/>
        <v>0150000200000000000000043011Exento</v>
      </c>
      <c r="AF406" s="170">
        <v>397</v>
      </c>
      <c r="AG406" s="141" t="str">
        <f t="shared" si="144"/>
        <v>20210521</v>
      </c>
      <c r="AH406" s="141" t="str">
        <f t="shared" si="145"/>
        <v>015</v>
      </c>
      <c r="AI406" s="141" t="str">
        <f t="shared" si="146"/>
        <v>00002</v>
      </c>
      <c r="AJ406" s="141" t="str">
        <f t="shared" si="147"/>
        <v>00000000000000043011</v>
      </c>
      <c r="AK406" s="141" t="str">
        <f t="shared" si="148"/>
        <v>00000000000000043011</v>
      </c>
      <c r="AL406" s="165" t="str">
        <f t="shared" si="149"/>
        <v>80</v>
      </c>
      <c r="AM406" s="141" t="str">
        <f t="shared" si="150"/>
        <v>00000000000000000000</v>
      </c>
      <c r="AN406" s="143" t="str">
        <f t="shared" si="151"/>
        <v xml:space="preserve">NAGELE Mia                    </v>
      </c>
      <c r="AO406" s="141" t="str">
        <f t="shared" si="152"/>
        <v>000000000550000</v>
      </c>
      <c r="AP406" s="141" t="str">
        <f t="shared" si="152"/>
        <v>000000000000000</v>
      </c>
      <c r="AQ406" s="141" t="str">
        <f t="shared" si="152"/>
        <v>000000000000000</v>
      </c>
      <c r="AR406" s="141" t="str">
        <f t="shared" si="139"/>
        <v>000000000000000</v>
      </c>
      <c r="AS406" s="141" t="str">
        <f t="shared" si="139"/>
        <v>000000000000000</v>
      </c>
      <c r="AT406" s="141" t="str">
        <f t="shared" si="139"/>
        <v>000000000000000</v>
      </c>
      <c r="AU406" s="141" t="str">
        <f t="shared" si="139"/>
        <v>000000000000000</v>
      </c>
      <c r="AV406" s="141" t="str">
        <f t="shared" si="140"/>
        <v>000000000000000</v>
      </c>
      <c r="AW406" s="165" t="str">
        <f t="shared" si="141"/>
        <v>PES</v>
      </c>
      <c r="AX406" s="141" t="str">
        <f t="shared" si="153"/>
        <v>0000000000</v>
      </c>
      <c r="AY406" s="142">
        <f t="shared" si="154"/>
        <v>0</v>
      </c>
      <c r="AZ406" s="142">
        <f t="shared" si="154"/>
        <v>0</v>
      </c>
      <c r="BA406" s="141" t="str">
        <f t="shared" si="155"/>
        <v>000000000000000</v>
      </c>
      <c r="BB406" s="141" t="str">
        <f t="shared" si="156"/>
        <v>20210521</v>
      </c>
      <c r="BE406" s="141" t="str">
        <f t="shared" si="157"/>
        <v>000000000000000</v>
      </c>
      <c r="BF406" s="144" t="str">
        <f t="shared" si="157"/>
        <v>000000000000000</v>
      </c>
      <c r="BG406" s="80" t="str">
        <f t="shared" si="158"/>
        <v>0002</v>
      </c>
      <c r="BH406" t="str">
        <f t="shared" si="159"/>
        <v>000000000000000</v>
      </c>
      <c r="BI406" s="170">
        <v>397</v>
      </c>
      <c r="BJ406" s="156">
        <v>100139445</v>
      </c>
      <c r="BK406" s="156">
        <v>200043011</v>
      </c>
      <c r="BL406" s="156" t="s">
        <v>427</v>
      </c>
      <c r="BM406" s="161">
        <v>5500</v>
      </c>
      <c r="BN406" s="157">
        <v>44337</v>
      </c>
      <c r="BO406" s="156">
        <v>49932879</v>
      </c>
      <c r="BQ406">
        <f t="shared" si="160"/>
        <v>43011</v>
      </c>
    </row>
    <row r="407" spans="1:69">
      <c r="A407" s="182">
        <v>398</v>
      </c>
      <c r="B407" s="162">
        <v>44337</v>
      </c>
      <c r="C407" s="130">
        <v>15</v>
      </c>
      <c r="D407" s="131">
        <v>2</v>
      </c>
      <c r="E407">
        <v>43012</v>
      </c>
      <c r="F407">
        <v>43012</v>
      </c>
      <c r="G407" s="133">
        <v>80</v>
      </c>
      <c r="I407" s="169" t="s">
        <v>427</v>
      </c>
      <c r="J407" s="161">
        <v>5500</v>
      </c>
      <c r="R407" s="133" t="s">
        <v>72</v>
      </c>
      <c r="W407" s="162">
        <v>44337</v>
      </c>
      <c r="AB407" s="168" t="s">
        <v>1</v>
      </c>
      <c r="AD407" s="163" t="str">
        <f t="shared" si="142"/>
        <v>202105210150000200000000000000043012000000000000000430128000000000000000000000NAGELE Mia                    000000000550000000000000000000000000000000000000000000000000000000000000000000000000000000000000000000000000000000000000PES00000000000000000000000000020210521</v>
      </c>
      <c r="AE407" s="164" t="str">
        <f t="shared" si="143"/>
        <v>0150000200000000000000043012Exento</v>
      </c>
      <c r="AF407" s="170">
        <v>398</v>
      </c>
      <c r="AG407" s="141" t="str">
        <f t="shared" si="144"/>
        <v>20210521</v>
      </c>
      <c r="AH407" s="141" t="str">
        <f t="shared" si="145"/>
        <v>015</v>
      </c>
      <c r="AI407" s="141" t="str">
        <f t="shared" si="146"/>
        <v>00002</v>
      </c>
      <c r="AJ407" s="141" t="str">
        <f t="shared" si="147"/>
        <v>00000000000000043012</v>
      </c>
      <c r="AK407" s="141" t="str">
        <f t="shared" si="148"/>
        <v>00000000000000043012</v>
      </c>
      <c r="AL407" s="165" t="str">
        <f t="shared" si="149"/>
        <v>80</v>
      </c>
      <c r="AM407" s="141" t="str">
        <f t="shared" si="150"/>
        <v>00000000000000000000</v>
      </c>
      <c r="AN407" s="143" t="str">
        <f t="shared" si="151"/>
        <v xml:space="preserve">NAGELE Mia                    </v>
      </c>
      <c r="AO407" s="141" t="str">
        <f t="shared" si="152"/>
        <v>000000000550000</v>
      </c>
      <c r="AP407" s="141" t="str">
        <f t="shared" si="152"/>
        <v>000000000000000</v>
      </c>
      <c r="AQ407" s="141" t="str">
        <f t="shared" si="152"/>
        <v>000000000000000</v>
      </c>
      <c r="AR407" s="141" t="str">
        <f t="shared" si="139"/>
        <v>000000000000000</v>
      </c>
      <c r="AS407" s="141" t="str">
        <f t="shared" si="139"/>
        <v>000000000000000</v>
      </c>
      <c r="AT407" s="141" t="str">
        <f t="shared" si="139"/>
        <v>000000000000000</v>
      </c>
      <c r="AU407" s="141" t="str">
        <f t="shared" si="139"/>
        <v>000000000000000</v>
      </c>
      <c r="AV407" s="141" t="str">
        <f t="shared" si="140"/>
        <v>000000000000000</v>
      </c>
      <c r="AW407" s="165" t="str">
        <f t="shared" si="141"/>
        <v>PES</v>
      </c>
      <c r="AX407" s="141" t="str">
        <f t="shared" si="153"/>
        <v>0000000000</v>
      </c>
      <c r="AY407" s="142">
        <f t="shared" si="154"/>
        <v>0</v>
      </c>
      <c r="AZ407" s="142">
        <f t="shared" si="154"/>
        <v>0</v>
      </c>
      <c r="BA407" s="141" t="str">
        <f t="shared" si="155"/>
        <v>000000000000000</v>
      </c>
      <c r="BB407" s="141" t="str">
        <f t="shared" si="156"/>
        <v>20210521</v>
      </c>
      <c r="BE407" s="141" t="str">
        <f t="shared" si="157"/>
        <v>000000000000000</v>
      </c>
      <c r="BF407" s="144" t="str">
        <f t="shared" si="157"/>
        <v>000000000000000</v>
      </c>
      <c r="BG407" s="80" t="str">
        <f t="shared" si="158"/>
        <v>0002</v>
      </c>
      <c r="BH407" t="str">
        <f t="shared" si="159"/>
        <v>000000000000000</v>
      </c>
      <c r="BI407" s="170">
        <v>398</v>
      </c>
      <c r="BJ407" s="156">
        <v>100140147</v>
      </c>
      <c r="BK407" s="156">
        <v>200043012</v>
      </c>
      <c r="BL407" s="156" t="s">
        <v>427</v>
      </c>
      <c r="BM407" s="161">
        <v>5500</v>
      </c>
      <c r="BN407" s="157">
        <v>44337</v>
      </c>
      <c r="BO407" s="156">
        <v>49932879</v>
      </c>
      <c r="BQ407">
        <f t="shared" si="160"/>
        <v>43012</v>
      </c>
    </row>
    <row r="408" spans="1:69">
      <c r="A408" s="181">
        <v>399</v>
      </c>
      <c r="B408" s="162">
        <v>44337</v>
      </c>
      <c r="C408" s="130">
        <v>15</v>
      </c>
      <c r="D408" s="131">
        <v>2</v>
      </c>
      <c r="E408">
        <v>43013</v>
      </c>
      <c r="F408">
        <v>43013</v>
      </c>
      <c r="G408" s="133">
        <v>80</v>
      </c>
      <c r="I408" s="169" t="s">
        <v>400</v>
      </c>
      <c r="J408" s="161">
        <v>6500</v>
      </c>
      <c r="R408" s="133" t="s">
        <v>72</v>
      </c>
      <c r="W408" s="162">
        <v>44337</v>
      </c>
      <c r="AB408" s="168" t="s">
        <v>1</v>
      </c>
      <c r="AD408" s="163" t="str">
        <f t="shared" si="142"/>
        <v>202105210150000200000000000000043013000000000000000430138000000000000000000000AGUERO Sebastian              000000000650000000000000000000000000000000000000000000000000000000000000000000000000000000000000000000000000000000000000PES00000000000000000000000000020210521</v>
      </c>
      <c r="AE408" s="164" t="str">
        <f t="shared" si="143"/>
        <v>0150000200000000000000043013Exento</v>
      </c>
      <c r="AF408" s="170">
        <v>399</v>
      </c>
      <c r="AG408" s="141" t="str">
        <f t="shared" si="144"/>
        <v>20210521</v>
      </c>
      <c r="AH408" s="141" t="str">
        <f t="shared" si="145"/>
        <v>015</v>
      </c>
      <c r="AI408" s="141" t="str">
        <f t="shared" si="146"/>
        <v>00002</v>
      </c>
      <c r="AJ408" s="141" t="str">
        <f t="shared" si="147"/>
        <v>00000000000000043013</v>
      </c>
      <c r="AK408" s="141" t="str">
        <f t="shared" si="148"/>
        <v>00000000000000043013</v>
      </c>
      <c r="AL408" s="165" t="str">
        <f t="shared" si="149"/>
        <v>80</v>
      </c>
      <c r="AM408" s="141" t="str">
        <f t="shared" si="150"/>
        <v>00000000000000000000</v>
      </c>
      <c r="AN408" s="143" t="str">
        <f t="shared" si="151"/>
        <v xml:space="preserve">AGUERO Sebastian              </v>
      </c>
      <c r="AO408" s="141" t="str">
        <f t="shared" si="152"/>
        <v>000000000650000</v>
      </c>
      <c r="AP408" s="141" t="str">
        <f t="shared" si="152"/>
        <v>000000000000000</v>
      </c>
      <c r="AQ408" s="141" t="str">
        <f t="shared" si="152"/>
        <v>000000000000000</v>
      </c>
      <c r="AR408" s="141" t="str">
        <f t="shared" si="139"/>
        <v>000000000000000</v>
      </c>
      <c r="AS408" s="141" t="str">
        <f t="shared" si="139"/>
        <v>000000000000000</v>
      </c>
      <c r="AT408" s="141" t="str">
        <f t="shared" si="139"/>
        <v>000000000000000</v>
      </c>
      <c r="AU408" s="141" t="str">
        <f t="shared" si="139"/>
        <v>000000000000000</v>
      </c>
      <c r="AV408" s="141" t="str">
        <f t="shared" si="140"/>
        <v>000000000000000</v>
      </c>
      <c r="AW408" s="165" t="str">
        <f t="shared" si="141"/>
        <v>PES</v>
      </c>
      <c r="AX408" s="141" t="str">
        <f t="shared" si="153"/>
        <v>0000000000</v>
      </c>
      <c r="AY408" s="142">
        <f t="shared" si="154"/>
        <v>0</v>
      </c>
      <c r="AZ408" s="142">
        <f t="shared" si="154"/>
        <v>0</v>
      </c>
      <c r="BA408" s="141" t="str">
        <f t="shared" si="155"/>
        <v>000000000000000</v>
      </c>
      <c r="BB408" s="141" t="str">
        <f t="shared" si="156"/>
        <v>20210521</v>
      </c>
      <c r="BE408" s="141" t="str">
        <f t="shared" si="157"/>
        <v>000000000000000</v>
      </c>
      <c r="BF408" s="144" t="str">
        <f t="shared" si="157"/>
        <v>000000000000000</v>
      </c>
      <c r="BG408" s="80" t="str">
        <f t="shared" si="158"/>
        <v>0002</v>
      </c>
      <c r="BH408" t="str">
        <f t="shared" si="159"/>
        <v>000000000000000</v>
      </c>
      <c r="BI408" s="170">
        <v>399</v>
      </c>
      <c r="BJ408" s="156">
        <v>100140469</v>
      </c>
      <c r="BK408" s="156">
        <v>200043013</v>
      </c>
      <c r="BL408" s="156" t="s">
        <v>400</v>
      </c>
      <c r="BM408" s="161">
        <v>6500</v>
      </c>
      <c r="BN408" s="157">
        <v>44337</v>
      </c>
      <c r="BO408" s="156">
        <v>46002654</v>
      </c>
      <c r="BQ408">
        <f t="shared" si="160"/>
        <v>43013</v>
      </c>
    </row>
    <row r="409" spans="1:69">
      <c r="A409" s="182">
        <v>400</v>
      </c>
      <c r="B409" s="162">
        <v>44337</v>
      </c>
      <c r="C409" s="130">
        <v>15</v>
      </c>
      <c r="D409" s="131">
        <v>2</v>
      </c>
      <c r="E409">
        <v>43014</v>
      </c>
      <c r="F409">
        <v>43014</v>
      </c>
      <c r="G409" s="133">
        <v>80</v>
      </c>
      <c r="I409" s="169" t="s">
        <v>428</v>
      </c>
      <c r="J409" s="161">
        <v>5550</v>
      </c>
      <c r="R409" s="133" t="s">
        <v>72</v>
      </c>
      <c r="W409" s="162">
        <v>44337</v>
      </c>
      <c r="AB409" s="168" t="s">
        <v>1</v>
      </c>
      <c r="AD409" s="163" t="str">
        <f t="shared" si="142"/>
        <v>202105210150000200000000000000043014000000000000000430148000000000000000000000CASTILLO Alma                 000000000555000000000000000000000000000000000000000000000000000000000000000000000000000000000000000000000000000000000000PES00000000000000000000000000020210521</v>
      </c>
      <c r="AE409" s="164" t="str">
        <f t="shared" si="143"/>
        <v>0150000200000000000000043014Exento</v>
      </c>
      <c r="AF409" s="170">
        <v>400</v>
      </c>
      <c r="AG409" s="141" t="str">
        <f t="shared" si="144"/>
        <v>20210521</v>
      </c>
      <c r="AH409" s="141" t="str">
        <f t="shared" si="145"/>
        <v>015</v>
      </c>
      <c r="AI409" s="141" t="str">
        <f t="shared" si="146"/>
        <v>00002</v>
      </c>
      <c r="AJ409" s="141" t="str">
        <f t="shared" si="147"/>
        <v>00000000000000043014</v>
      </c>
      <c r="AK409" s="141" t="str">
        <f t="shared" si="148"/>
        <v>00000000000000043014</v>
      </c>
      <c r="AL409" s="165" t="str">
        <f t="shared" si="149"/>
        <v>80</v>
      </c>
      <c r="AM409" s="141" t="str">
        <f t="shared" si="150"/>
        <v>00000000000000000000</v>
      </c>
      <c r="AN409" s="143" t="str">
        <f t="shared" si="151"/>
        <v xml:space="preserve">CASTILLO Alma                 </v>
      </c>
      <c r="AO409" s="141" t="str">
        <f t="shared" si="152"/>
        <v>000000000555000</v>
      </c>
      <c r="AP409" s="141" t="str">
        <f t="shared" si="152"/>
        <v>000000000000000</v>
      </c>
      <c r="AQ409" s="141" t="str">
        <f t="shared" si="152"/>
        <v>000000000000000</v>
      </c>
      <c r="AR409" s="141" t="str">
        <f t="shared" si="139"/>
        <v>000000000000000</v>
      </c>
      <c r="AS409" s="141" t="str">
        <f t="shared" si="139"/>
        <v>000000000000000</v>
      </c>
      <c r="AT409" s="141" t="str">
        <f t="shared" si="139"/>
        <v>000000000000000</v>
      </c>
      <c r="AU409" s="141" t="str">
        <f t="shared" si="139"/>
        <v>000000000000000</v>
      </c>
      <c r="AV409" s="141" t="str">
        <f t="shared" si="140"/>
        <v>000000000000000</v>
      </c>
      <c r="AW409" s="165" t="str">
        <f t="shared" si="141"/>
        <v>PES</v>
      </c>
      <c r="AX409" s="141" t="str">
        <f t="shared" si="153"/>
        <v>0000000000</v>
      </c>
      <c r="AY409" s="142">
        <f t="shared" si="154"/>
        <v>0</v>
      </c>
      <c r="AZ409" s="142">
        <f t="shared" si="154"/>
        <v>0</v>
      </c>
      <c r="BA409" s="141" t="str">
        <f t="shared" si="155"/>
        <v>000000000000000</v>
      </c>
      <c r="BB409" s="141" t="str">
        <f t="shared" si="156"/>
        <v>20210521</v>
      </c>
      <c r="BE409" s="141" t="str">
        <f t="shared" si="157"/>
        <v>000000000000000</v>
      </c>
      <c r="BF409" s="144" t="str">
        <f t="shared" si="157"/>
        <v>000000000000000</v>
      </c>
      <c r="BG409" s="80" t="str">
        <f t="shared" si="158"/>
        <v>0002</v>
      </c>
      <c r="BH409" t="str">
        <f t="shared" si="159"/>
        <v>000000000000000</v>
      </c>
      <c r="BI409" s="170">
        <v>400</v>
      </c>
      <c r="BJ409" s="156">
        <v>100140716</v>
      </c>
      <c r="BK409" s="156">
        <v>200043014</v>
      </c>
      <c r="BL409" s="156" t="s">
        <v>428</v>
      </c>
      <c r="BM409" s="161">
        <v>5550</v>
      </c>
      <c r="BN409" s="157">
        <v>44337</v>
      </c>
      <c r="BO409" s="156">
        <v>52778630</v>
      </c>
      <c r="BQ409">
        <f t="shared" si="160"/>
        <v>43014</v>
      </c>
    </row>
    <row r="410" spans="1:69">
      <c r="A410" s="181">
        <v>401</v>
      </c>
      <c r="B410" s="162">
        <v>44337</v>
      </c>
      <c r="C410" s="130">
        <v>15</v>
      </c>
      <c r="D410" s="131">
        <v>2</v>
      </c>
      <c r="E410">
        <v>43015</v>
      </c>
      <c r="F410">
        <v>43015</v>
      </c>
      <c r="G410" s="133">
        <v>80</v>
      </c>
      <c r="I410" s="169" t="s">
        <v>427</v>
      </c>
      <c r="J410" s="161">
        <v>5500</v>
      </c>
      <c r="R410" s="133" t="s">
        <v>72</v>
      </c>
      <c r="W410" s="162">
        <v>44337</v>
      </c>
      <c r="AB410" s="168" t="s">
        <v>1</v>
      </c>
      <c r="AD410" s="163" t="str">
        <f t="shared" si="142"/>
        <v>202105210150000200000000000000043015000000000000000430158000000000000000000000NAGELE Mia                    000000000550000000000000000000000000000000000000000000000000000000000000000000000000000000000000000000000000000000000000PES00000000000000000000000000020210521</v>
      </c>
      <c r="AE410" s="164" t="str">
        <f t="shared" si="143"/>
        <v>0150000200000000000000043015Exento</v>
      </c>
      <c r="AF410" s="170">
        <v>401</v>
      </c>
      <c r="AG410" s="141" t="str">
        <f t="shared" si="144"/>
        <v>20210521</v>
      </c>
      <c r="AH410" s="141" t="str">
        <f t="shared" si="145"/>
        <v>015</v>
      </c>
      <c r="AI410" s="141" t="str">
        <f t="shared" si="146"/>
        <v>00002</v>
      </c>
      <c r="AJ410" s="141" t="str">
        <f t="shared" si="147"/>
        <v>00000000000000043015</v>
      </c>
      <c r="AK410" s="141" t="str">
        <f t="shared" si="148"/>
        <v>00000000000000043015</v>
      </c>
      <c r="AL410" s="165" t="str">
        <f t="shared" si="149"/>
        <v>80</v>
      </c>
      <c r="AM410" s="141" t="str">
        <f t="shared" si="150"/>
        <v>00000000000000000000</v>
      </c>
      <c r="AN410" s="143" t="str">
        <f t="shared" si="151"/>
        <v xml:space="preserve">NAGELE Mia                    </v>
      </c>
      <c r="AO410" s="141" t="str">
        <f t="shared" si="152"/>
        <v>000000000550000</v>
      </c>
      <c r="AP410" s="141" t="str">
        <f t="shared" si="152"/>
        <v>000000000000000</v>
      </c>
      <c r="AQ410" s="141" t="str">
        <f t="shared" si="152"/>
        <v>000000000000000</v>
      </c>
      <c r="AR410" s="141" t="str">
        <f t="shared" si="139"/>
        <v>000000000000000</v>
      </c>
      <c r="AS410" s="141" t="str">
        <f t="shared" si="139"/>
        <v>000000000000000</v>
      </c>
      <c r="AT410" s="141" t="str">
        <f t="shared" si="139"/>
        <v>000000000000000</v>
      </c>
      <c r="AU410" s="141" t="str">
        <f t="shared" si="139"/>
        <v>000000000000000</v>
      </c>
      <c r="AV410" s="141" t="str">
        <f t="shared" si="140"/>
        <v>000000000000000</v>
      </c>
      <c r="AW410" s="165" t="str">
        <f t="shared" si="141"/>
        <v>PES</v>
      </c>
      <c r="AX410" s="141" t="str">
        <f t="shared" si="153"/>
        <v>0000000000</v>
      </c>
      <c r="AY410" s="142">
        <f t="shared" si="154"/>
        <v>0</v>
      </c>
      <c r="AZ410" s="142">
        <f t="shared" si="154"/>
        <v>0</v>
      </c>
      <c r="BA410" s="141" t="str">
        <f t="shared" si="155"/>
        <v>000000000000000</v>
      </c>
      <c r="BB410" s="141" t="str">
        <f t="shared" si="156"/>
        <v>20210521</v>
      </c>
      <c r="BE410" s="141" t="str">
        <f t="shared" si="157"/>
        <v>000000000000000</v>
      </c>
      <c r="BF410" s="144" t="str">
        <f t="shared" si="157"/>
        <v>000000000000000</v>
      </c>
      <c r="BG410" s="80" t="str">
        <f t="shared" si="158"/>
        <v>0002</v>
      </c>
      <c r="BH410" t="str">
        <f t="shared" si="159"/>
        <v>000000000000000</v>
      </c>
      <c r="BI410" s="170">
        <v>401</v>
      </c>
      <c r="BJ410" s="156">
        <v>100140800</v>
      </c>
      <c r="BK410" s="156">
        <v>200043015</v>
      </c>
      <c r="BL410" s="156" t="s">
        <v>427</v>
      </c>
      <c r="BM410" s="161">
        <v>5500</v>
      </c>
      <c r="BN410" s="157">
        <v>44337</v>
      </c>
      <c r="BO410" s="156">
        <v>49932879</v>
      </c>
      <c r="BQ410">
        <f t="shared" si="160"/>
        <v>43015</v>
      </c>
    </row>
    <row r="411" spans="1:69">
      <c r="A411" s="182">
        <v>402</v>
      </c>
      <c r="B411" s="162">
        <v>44337</v>
      </c>
      <c r="C411" s="130">
        <v>15</v>
      </c>
      <c r="D411" s="131">
        <v>2</v>
      </c>
      <c r="E411">
        <v>43016</v>
      </c>
      <c r="F411">
        <v>43016</v>
      </c>
      <c r="G411" s="133">
        <v>80</v>
      </c>
      <c r="I411" s="169" t="s">
        <v>429</v>
      </c>
      <c r="J411" s="161">
        <v>6334.5</v>
      </c>
      <c r="R411" s="133" t="s">
        <v>72</v>
      </c>
      <c r="W411" s="162">
        <v>44337</v>
      </c>
      <c r="AB411" s="168" t="s">
        <v>1</v>
      </c>
      <c r="AD411" s="163" t="str">
        <f t="shared" si="142"/>
        <v>202105210150000200000000000000043016000000000000000430168000000000000000000000GUZMAN Facundo                000000000633450000000000000000000000000000000000000000000000000000000000000000000000000000000000000000000000000000000000PES00000000000000000000000000020210521</v>
      </c>
      <c r="AE411" s="164" t="str">
        <f t="shared" si="143"/>
        <v>0150000200000000000000043016Exento</v>
      </c>
      <c r="AF411" s="170">
        <v>402</v>
      </c>
      <c r="AG411" s="141" t="str">
        <f t="shared" si="144"/>
        <v>20210521</v>
      </c>
      <c r="AH411" s="141" t="str">
        <f t="shared" si="145"/>
        <v>015</v>
      </c>
      <c r="AI411" s="141" t="str">
        <f t="shared" si="146"/>
        <v>00002</v>
      </c>
      <c r="AJ411" s="141" t="str">
        <f t="shared" si="147"/>
        <v>00000000000000043016</v>
      </c>
      <c r="AK411" s="141" t="str">
        <f t="shared" si="148"/>
        <v>00000000000000043016</v>
      </c>
      <c r="AL411" s="165" t="str">
        <f t="shared" si="149"/>
        <v>80</v>
      </c>
      <c r="AM411" s="141" t="str">
        <f t="shared" si="150"/>
        <v>00000000000000000000</v>
      </c>
      <c r="AN411" s="143" t="str">
        <f t="shared" si="151"/>
        <v xml:space="preserve">GUZMAN Facundo                </v>
      </c>
      <c r="AO411" s="141" t="str">
        <f t="shared" si="152"/>
        <v>000000000633450</v>
      </c>
      <c r="AP411" s="141" t="str">
        <f t="shared" si="152"/>
        <v>000000000000000</v>
      </c>
      <c r="AQ411" s="141" t="str">
        <f t="shared" si="152"/>
        <v>000000000000000</v>
      </c>
      <c r="AR411" s="141" t="str">
        <f t="shared" si="139"/>
        <v>000000000000000</v>
      </c>
      <c r="AS411" s="141" t="str">
        <f t="shared" si="139"/>
        <v>000000000000000</v>
      </c>
      <c r="AT411" s="141" t="str">
        <f t="shared" si="139"/>
        <v>000000000000000</v>
      </c>
      <c r="AU411" s="141" t="str">
        <f t="shared" si="139"/>
        <v>000000000000000</v>
      </c>
      <c r="AV411" s="141" t="str">
        <f t="shared" si="140"/>
        <v>000000000000000</v>
      </c>
      <c r="AW411" s="165" t="str">
        <f t="shared" si="141"/>
        <v>PES</v>
      </c>
      <c r="AX411" s="141" t="str">
        <f t="shared" si="153"/>
        <v>0000000000</v>
      </c>
      <c r="AY411" s="142">
        <f t="shared" si="154"/>
        <v>0</v>
      </c>
      <c r="AZ411" s="142">
        <f t="shared" si="154"/>
        <v>0</v>
      </c>
      <c r="BA411" s="141" t="str">
        <f t="shared" si="155"/>
        <v>000000000000000</v>
      </c>
      <c r="BB411" s="141" t="str">
        <f t="shared" si="156"/>
        <v>20210521</v>
      </c>
      <c r="BE411" s="141" t="str">
        <f t="shared" si="157"/>
        <v>000000000000000</v>
      </c>
      <c r="BF411" s="144" t="str">
        <f t="shared" si="157"/>
        <v>000000000000000</v>
      </c>
      <c r="BG411" s="80" t="str">
        <f t="shared" si="158"/>
        <v>0002</v>
      </c>
      <c r="BH411" t="str">
        <f t="shared" si="159"/>
        <v>000000000000000</v>
      </c>
      <c r="BI411" s="170">
        <v>402</v>
      </c>
      <c r="BJ411" s="156">
        <v>100140997</v>
      </c>
      <c r="BK411" s="156">
        <v>200043016</v>
      </c>
      <c r="BL411" s="156" t="s">
        <v>429</v>
      </c>
      <c r="BM411" s="161">
        <v>6334.5</v>
      </c>
      <c r="BN411" s="157">
        <v>44337</v>
      </c>
      <c r="BO411" s="156">
        <v>47944821</v>
      </c>
      <c r="BQ411">
        <f t="shared" si="160"/>
        <v>43016</v>
      </c>
    </row>
    <row r="412" spans="1:69">
      <c r="A412" s="181">
        <v>403</v>
      </c>
      <c r="B412" s="162">
        <v>44337</v>
      </c>
      <c r="C412" s="130">
        <v>15</v>
      </c>
      <c r="D412" s="131">
        <v>2</v>
      </c>
      <c r="E412">
        <v>43017</v>
      </c>
      <c r="F412">
        <v>43017</v>
      </c>
      <c r="G412" s="133">
        <v>80</v>
      </c>
      <c r="I412" s="169" t="s">
        <v>430</v>
      </c>
      <c r="J412" s="161">
        <v>5550</v>
      </c>
      <c r="R412" s="133" t="s">
        <v>72</v>
      </c>
      <c r="W412" s="162">
        <v>44337</v>
      </c>
      <c r="AB412" s="168" t="s">
        <v>1</v>
      </c>
      <c r="AD412" s="163" t="str">
        <f t="shared" si="142"/>
        <v>202105210150000200000000000000043017000000000000000430178000000000000000000000RUIZ DIAS BLANCO Luz          000000000555000000000000000000000000000000000000000000000000000000000000000000000000000000000000000000000000000000000000PES00000000000000000000000000020210521</v>
      </c>
      <c r="AE412" s="164" t="str">
        <f t="shared" si="143"/>
        <v>0150000200000000000000043017Exento</v>
      </c>
      <c r="AF412" s="170">
        <v>403</v>
      </c>
      <c r="AG412" s="141" t="str">
        <f t="shared" si="144"/>
        <v>20210521</v>
      </c>
      <c r="AH412" s="141" t="str">
        <f t="shared" si="145"/>
        <v>015</v>
      </c>
      <c r="AI412" s="141" t="str">
        <f t="shared" si="146"/>
        <v>00002</v>
      </c>
      <c r="AJ412" s="141" t="str">
        <f t="shared" si="147"/>
        <v>00000000000000043017</v>
      </c>
      <c r="AK412" s="141" t="str">
        <f t="shared" si="148"/>
        <v>00000000000000043017</v>
      </c>
      <c r="AL412" s="165" t="str">
        <f t="shared" si="149"/>
        <v>80</v>
      </c>
      <c r="AM412" s="141" t="str">
        <f t="shared" si="150"/>
        <v>00000000000000000000</v>
      </c>
      <c r="AN412" s="143" t="str">
        <f t="shared" si="151"/>
        <v xml:space="preserve">RUIZ DIAS BLANCO Luz          </v>
      </c>
      <c r="AO412" s="141" t="str">
        <f t="shared" si="152"/>
        <v>000000000555000</v>
      </c>
      <c r="AP412" s="141" t="str">
        <f t="shared" si="152"/>
        <v>000000000000000</v>
      </c>
      <c r="AQ412" s="141" t="str">
        <f t="shared" si="152"/>
        <v>000000000000000</v>
      </c>
      <c r="AR412" s="141" t="str">
        <f t="shared" si="139"/>
        <v>000000000000000</v>
      </c>
      <c r="AS412" s="141" t="str">
        <f t="shared" si="139"/>
        <v>000000000000000</v>
      </c>
      <c r="AT412" s="141" t="str">
        <f t="shared" si="139"/>
        <v>000000000000000</v>
      </c>
      <c r="AU412" s="141" t="str">
        <f t="shared" si="139"/>
        <v>000000000000000</v>
      </c>
      <c r="AV412" s="141" t="str">
        <f t="shared" si="140"/>
        <v>000000000000000</v>
      </c>
      <c r="AW412" s="165" t="str">
        <f t="shared" si="141"/>
        <v>PES</v>
      </c>
      <c r="AX412" s="141" t="str">
        <f t="shared" si="153"/>
        <v>0000000000</v>
      </c>
      <c r="AY412" s="142">
        <f t="shared" si="154"/>
        <v>0</v>
      </c>
      <c r="AZ412" s="142">
        <f t="shared" si="154"/>
        <v>0</v>
      </c>
      <c r="BA412" s="141" t="str">
        <f t="shared" si="155"/>
        <v>000000000000000</v>
      </c>
      <c r="BB412" s="141" t="str">
        <f t="shared" si="156"/>
        <v>20210521</v>
      </c>
      <c r="BE412" s="141" t="str">
        <f t="shared" si="157"/>
        <v>000000000000000</v>
      </c>
      <c r="BF412" s="144" t="str">
        <f t="shared" si="157"/>
        <v>000000000000000</v>
      </c>
      <c r="BG412" s="80" t="str">
        <f t="shared" si="158"/>
        <v>0002</v>
      </c>
      <c r="BH412" t="str">
        <f t="shared" si="159"/>
        <v>000000000000000</v>
      </c>
      <c r="BI412" s="170">
        <v>403</v>
      </c>
      <c r="BJ412" s="156">
        <v>100140050</v>
      </c>
      <c r="BK412" s="156">
        <v>200043017</v>
      </c>
      <c r="BL412" s="156" t="s">
        <v>430</v>
      </c>
      <c r="BM412" s="161">
        <v>5550</v>
      </c>
      <c r="BN412" s="157">
        <v>44337</v>
      </c>
      <c r="BO412" s="156">
        <v>52765790</v>
      </c>
      <c r="BQ412">
        <f t="shared" si="160"/>
        <v>43017</v>
      </c>
    </row>
    <row r="413" spans="1:69">
      <c r="A413" s="182">
        <v>404</v>
      </c>
      <c r="B413" s="162">
        <v>44337</v>
      </c>
      <c r="C413" s="130">
        <v>15</v>
      </c>
      <c r="D413" s="131">
        <v>2</v>
      </c>
      <c r="E413">
        <v>43018</v>
      </c>
      <c r="F413">
        <v>43018</v>
      </c>
      <c r="G413" s="133">
        <v>80</v>
      </c>
      <c r="I413" s="169" t="s">
        <v>431</v>
      </c>
      <c r="J413" s="161">
        <v>2450</v>
      </c>
      <c r="R413" s="133" t="s">
        <v>72</v>
      </c>
      <c r="W413" s="162">
        <v>44337</v>
      </c>
      <c r="AB413" s="168" t="s">
        <v>1</v>
      </c>
      <c r="AD413" s="163" t="str">
        <f t="shared" si="142"/>
        <v>202105210150000200000000000000043018000000000000000430188000000000000000000000BUGART KAREN                  000000000245000000000000000000000000000000000000000000000000000000000000000000000000000000000000000000000000000000000000PES00000000000000000000000000020210521</v>
      </c>
      <c r="AE413" s="164" t="str">
        <f t="shared" si="143"/>
        <v>0150000200000000000000043018Exento</v>
      </c>
      <c r="AF413" s="170">
        <v>404</v>
      </c>
      <c r="AG413" s="141" t="str">
        <f t="shared" si="144"/>
        <v>20210521</v>
      </c>
      <c r="AH413" s="141" t="str">
        <f t="shared" si="145"/>
        <v>015</v>
      </c>
      <c r="AI413" s="141" t="str">
        <f t="shared" si="146"/>
        <v>00002</v>
      </c>
      <c r="AJ413" s="141" t="str">
        <f t="shared" si="147"/>
        <v>00000000000000043018</v>
      </c>
      <c r="AK413" s="141" t="str">
        <f t="shared" si="148"/>
        <v>00000000000000043018</v>
      </c>
      <c r="AL413" s="165" t="str">
        <f t="shared" si="149"/>
        <v>80</v>
      </c>
      <c r="AM413" s="141" t="str">
        <f t="shared" si="150"/>
        <v>00000000000000000000</v>
      </c>
      <c r="AN413" s="143" t="str">
        <f t="shared" si="151"/>
        <v xml:space="preserve">BUGART KAREN                  </v>
      </c>
      <c r="AO413" s="141" t="str">
        <f t="shared" si="152"/>
        <v>000000000245000</v>
      </c>
      <c r="AP413" s="141" t="str">
        <f t="shared" si="152"/>
        <v>000000000000000</v>
      </c>
      <c r="AQ413" s="141" t="str">
        <f t="shared" si="152"/>
        <v>000000000000000</v>
      </c>
      <c r="AR413" s="141" t="str">
        <f t="shared" si="139"/>
        <v>000000000000000</v>
      </c>
      <c r="AS413" s="141" t="str">
        <f t="shared" si="139"/>
        <v>000000000000000</v>
      </c>
      <c r="AT413" s="141" t="str">
        <f t="shared" si="139"/>
        <v>000000000000000</v>
      </c>
      <c r="AU413" s="141" t="str">
        <f t="shared" si="139"/>
        <v>000000000000000</v>
      </c>
      <c r="AV413" s="141" t="str">
        <f t="shared" si="140"/>
        <v>000000000000000</v>
      </c>
      <c r="AW413" s="165" t="str">
        <f t="shared" si="141"/>
        <v>PES</v>
      </c>
      <c r="AX413" s="141" t="str">
        <f t="shared" si="153"/>
        <v>0000000000</v>
      </c>
      <c r="AY413" s="142">
        <f t="shared" si="154"/>
        <v>0</v>
      </c>
      <c r="AZ413" s="142">
        <f t="shared" si="154"/>
        <v>0</v>
      </c>
      <c r="BA413" s="141" t="str">
        <f t="shared" si="155"/>
        <v>000000000000000</v>
      </c>
      <c r="BB413" s="141" t="str">
        <f t="shared" si="156"/>
        <v>20210521</v>
      </c>
      <c r="BE413" s="141" t="str">
        <f t="shared" si="157"/>
        <v>000000000000000</v>
      </c>
      <c r="BF413" s="144" t="str">
        <f t="shared" si="157"/>
        <v>000000000000000</v>
      </c>
      <c r="BG413" s="80" t="str">
        <f t="shared" si="158"/>
        <v>0002</v>
      </c>
      <c r="BH413" t="str">
        <f t="shared" si="159"/>
        <v>000000000000000</v>
      </c>
      <c r="BI413" s="170">
        <v>404</v>
      </c>
      <c r="BJ413" s="156">
        <v>100140533</v>
      </c>
      <c r="BK413" s="156">
        <v>200043018</v>
      </c>
      <c r="BL413" s="156" t="s">
        <v>431</v>
      </c>
      <c r="BM413" s="161">
        <v>2450</v>
      </c>
      <c r="BN413" s="157">
        <v>44337</v>
      </c>
      <c r="BO413" s="156">
        <v>56490353</v>
      </c>
      <c r="BQ413">
        <f t="shared" si="160"/>
        <v>43018</v>
      </c>
    </row>
    <row r="414" spans="1:69">
      <c r="A414" s="181">
        <v>405</v>
      </c>
      <c r="B414" s="162">
        <v>44337</v>
      </c>
      <c r="C414" s="130">
        <v>15</v>
      </c>
      <c r="D414" s="131">
        <v>2</v>
      </c>
      <c r="E414">
        <v>43019</v>
      </c>
      <c r="F414">
        <v>43019</v>
      </c>
      <c r="G414" s="133">
        <v>80</v>
      </c>
      <c r="I414" s="169" t="s">
        <v>432</v>
      </c>
      <c r="J414" s="161">
        <v>5550</v>
      </c>
      <c r="R414" s="133" t="s">
        <v>72</v>
      </c>
      <c r="W414" s="162">
        <v>44337</v>
      </c>
      <c r="AB414" s="168" t="s">
        <v>1</v>
      </c>
      <c r="AD414" s="163" t="str">
        <f t="shared" si="142"/>
        <v>202105210150000200000000000000043019000000000000000430198000000000000000000000BURGAT LUCIA                  000000000555000000000000000000000000000000000000000000000000000000000000000000000000000000000000000000000000000000000000PES00000000000000000000000000020210521</v>
      </c>
      <c r="AE414" s="164" t="str">
        <f t="shared" si="143"/>
        <v>0150000200000000000000043019Exento</v>
      </c>
      <c r="AF414" s="170">
        <v>405</v>
      </c>
      <c r="AG414" s="141" t="str">
        <f t="shared" si="144"/>
        <v>20210521</v>
      </c>
      <c r="AH414" s="141" t="str">
        <f t="shared" si="145"/>
        <v>015</v>
      </c>
      <c r="AI414" s="141" t="str">
        <f t="shared" si="146"/>
        <v>00002</v>
      </c>
      <c r="AJ414" s="141" t="str">
        <f t="shared" si="147"/>
        <v>00000000000000043019</v>
      </c>
      <c r="AK414" s="141" t="str">
        <f t="shared" si="148"/>
        <v>00000000000000043019</v>
      </c>
      <c r="AL414" s="165" t="str">
        <f t="shared" si="149"/>
        <v>80</v>
      </c>
      <c r="AM414" s="141" t="str">
        <f t="shared" si="150"/>
        <v>00000000000000000000</v>
      </c>
      <c r="AN414" s="143" t="str">
        <f t="shared" si="151"/>
        <v xml:space="preserve">BURGAT LUCIA                  </v>
      </c>
      <c r="AO414" s="141" t="str">
        <f t="shared" si="152"/>
        <v>000000000555000</v>
      </c>
      <c r="AP414" s="141" t="str">
        <f t="shared" si="152"/>
        <v>000000000000000</v>
      </c>
      <c r="AQ414" s="141" t="str">
        <f t="shared" si="152"/>
        <v>000000000000000</v>
      </c>
      <c r="AR414" s="141" t="str">
        <f t="shared" si="139"/>
        <v>000000000000000</v>
      </c>
      <c r="AS414" s="141" t="str">
        <f t="shared" si="139"/>
        <v>000000000000000</v>
      </c>
      <c r="AT414" s="141" t="str">
        <f t="shared" si="139"/>
        <v>000000000000000</v>
      </c>
      <c r="AU414" s="141" t="str">
        <f t="shared" si="139"/>
        <v>000000000000000</v>
      </c>
      <c r="AV414" s="141" t="str">
        <f t="shared" si="140"/>
        <v>000000000000000</v>
      </c>
      <c r="AW414" s="165" t="str">
        <f t="shared" si="141"/>
        <v>PES</v>
      </c>
      <c r="AX414" s="141" t="str">
        <f t="shared" si="153"/>
        <v>0000000000</v>
      </c>
      <c r="AY414" s="142">
        <f t="shared" si="154"/>
        <v>0</v>
      </c>
      <c r="AZ414" s="142">
        <f t="shared" si="154"/>
        <v>0</v>
      </c>
      <c r="BA414" s="141" t="str">
        <f t="shared" si="155"/>
        <v>000000000000000</v>
      </c>
      <c r="BB414" s="141" t="str">
        <f t="shared" si="156"/>
        <v>20210521</v>
      </c>
      <c r="BE414" s="141" t="str">
        <f t="shared" si="157"/>
        <v>000000000000000</v>
      </c>
      <c r="BF414" s="144" t="str">
        <f t="shared" si="157"/>
        <v>000000000000000</v>
      </c>
      <c r="BG414" s="80" t="str">
        <f t="shared" si="158"/>
        <v>0002</v>
      </c>
      <c r="BH414" t="str">
        <f t="shared" si="159"/>
        <v>000000000000000</v>
      </c>
      <c r="BI414" s="170">
        <v>405</v>
      </c>
      <c r="BJ414" s="156">
        <v>100140876</v>
      </c>
      <c r="BK414" s="156">
        <v>200043019</v>
      </c>
      <c r="BL414" s="156" t="s">
        <v>432</v>
      </c>
      <c r="BM414" s="161">
        <v>5550</v>
      </c>
      <c r="BN414" s="157">
        <v>44337</v>
      </c>
      <c r="BO414" s="156">
        <v>53686100</v>
      </c>
      <c r="BQ414">
        <f t="shared" si="160"/>
        <v>43019</v>
      </c>
    </row>
    <row r="415" spans="1:69">
      <c r="A415" s="182">
        <v>406</v>
      </c>
      <c r="B415" s="162">
        <v>44337</v>
      </c>
      <c r="C415" s="130">
        <v>15</v>
      </c>
      <c r="D415" s="131">
        <v>2</v>
      </c>
      <c r="E415">
        <v>43020</v>
      </c>
      <c r="F415">
        <v>43020</v>
      </c>
      <c r="G415" s="133">
        <v>80</v>
      </c>
      <c r="I415" s="169" t="s">
        <v>226</v>
      </c>
      <c r="J415" s="161">
        <v>6220</v>
      </c>
      <c r="R415" s="133" t="s">
        <v>72</v>
      </c>
      <c r="W415" s="162">
        <v>44337</v>
      </c>
      <c r="AB415" s="168" t="s">
        <v>1</v>
      </c>
      <c r="AD415" s="163" t="str">
        <f t="shared" si="142"/>
        <v>202105210150000200000000000000043020000000000000000430208000000000000000000000ABALOS Maximo Fabian          000000000622000000000000000000000000000000000000000000000000000000000000000000000000000000000000000000000000000000000000PES00000000000000000000000000020210521</v>
      </c>
      <c r="AE415" s="164" t="str">
        <f t="shared" si="143"/>
        <v>0150000200000000000000043020Exento</v>
      </c>
      <c r="AF415" s="170">
        <v>406</v>
      </c>
      <c r="AG415" s="141" t="str">
        <f t="shared" si="144"/>
        <v>20210521</v>
      </c>
      <c r="AH415" s="141" t="str">
        <f t="shared" si="145"/>
        <v>015</v>
      </c>
      <c r="AI415" s="141" t="str">
        <f t="shared" si="146"/>
        <v>00002</v>
      </c>
      <c r="AJ415" s="141" t="str">
        <f t="shared" si="147"/>
        <v>00000000000000043020</v>
      </c>
      <c r="AK415" s="141" t="str">
        <f t="shared" si="148"/>
        <v>00000000000000043020</v>
      </c>
      <c r="AL415" s="165" t="str">
        <f t="shared" si="149"/>
        <v>80</v>
      </c>
      <c r="AM415" s="141" t="str">
        <f t="shared" si="150"/>
        <v>00000000000000000000</v>
      </c>
      <c r="AN415" s="143" t="str">
        <f t="shared" si="151"/>
        <v xml:space="preserve">ABALOS Maximo Fabian          </v>
      </c>
      <c r="AO415" s="141" t="str">
        <f t="shared" si="152"/>
        <v>000000000622000</v>
      </c>
      <c r="AP415" s="141" t="str">
        <f t="shared" si="152"/>
        <v>000000000000000</v>
      </c>
      <c r="AQ415" s="141" t="str">
        <f t="shared" si="152"/>
        <v>000000000000000</v>
      </c>
      <c r="AR415" s="141" t="str">
        <f t="shared" si="139"/>
        <v>000000000000000</v>
      </c>
      <c r="AS415" s="141" t="str">
        <f t="shared" si="139"/>
        <v>000000000000000</v>
      </c>
      <c r="AT415" s="141" t="str">
        <f t="shared" si="139"/>
        <v>000000000000000</v>
      </c>
      <c r="AU415" s="141" t="str">
        <f t="shared" si="139"/>
        <v>000000000000000</v>
      </c>
      <c r="AV415" s="141" t="str">
        <f t="shared" si="140"/>
        <v>000000000000000</v>
      </c>
      <c r="AW415" s="165" t="str">
        <f t="shared" si="141"/>
        <v>PES</v>
      </c>
      <c r="AX415" s="141" t="str">
        <f t="shared" si="153"/>
        <v>0000000000</v>
      </c>
      <c r="AY415" s="142">
        <f t="shared" si="154"/>
        <v>0</v>
      </c>
      <c r="AZ415" s="142">
        <f t="shared" si="154"/>
        <v>0</v>
      </c>
      <c r="BA415" s="141" t="str">
        <f t="shared" si="155"/>
        <v>000000000000000</v>
      </c>
      <c r="BB415" s="141" t="str">
        <f t="shared" si="156"/>
        <v>20210521</v>
      </c>
      <c r="BE415" s="141" t="str">
        <f t="shared" si="157"/>
        <v>000000000000000</v>
      </c>
      <c r="BF415" s="144" t="str">
        <f t="shared" si="157"/>
        <v>000000000000000</v>
      </c>
      <c r="BG415" s="80" t="str">
        <f t="shared" si="158"/>
        <v>0002</v>
      </c>
      <c r="BH415" t="str">
        <f t="shared" si="159"/>
        <v>000000000000000</v>
      </c>
      <c r="BI415" s="170">
        <v>406</v>
      </c>
      <c r="BJ415" s="156">
        <v>100141463</v>
      </c>
      <c r="BK415" s="156">
        <v>200043020</v>
      </c>
      <c r="BL415" s="156" t="s">
        <v>226</v>
      </c>
      <c r="BM415" s="161">
        <v>6220</v>
      </c>
      <c r="BN415" s="157">
        <v>44337</v>
      </c>
      <c r="BO415" s="156">
        <v>54516828</v>
      </c>
      <c r="BQ415">
        <f t="shared" si="160"/>
        <v>43020</v>
      </c>
    </row>
    <row r="416" spans="1:69">
      <c r="A416" s="181">
        <v>407</v>
      </c>
      <c r="B416" s="162">
        <v>44342</v>
      </c>
      <c r="C416" s="130">
        <v>15</v>
      </c>
      <c r="D416" s="131">
        <v>2</v>
      </c>
      <c r="E416">
        <v>43021</v>
      </c>
      <c r="F416">
        <v>43021</v>
      </c>
      <c r="G416" s="133">
        <v>80</v>
      </c>
      <c r="I416" s="169" t="s">
        <v>433</v>
      </c>
      <c r="J416" s="161">
        <v>5716.5</v>
      </c>
      <c r="R416" s="133" t="s">
        <v>72</v>
      </c>
      <c r="W416" s="162">
        <v>44342</v>
      </c>
      <c r="AB416" s="168" t="s">
        <v>1</v>
      </c>
      <c r="AD416" s="163" t="str">
        <f t="shared" si="142"/>
        <v>202105260150000200000000000000043021000000000000000430218000000000000000000000MAZA MACIEL Joaquin           000000000571650000000000000000000000000000000000000000000000000000000000000000000000000000000000000000000000000000000000PES00000000000000000000000000020210526</v>
      </c>
      <c r="AE416" s="164" t="str">
        <f t="shared" si="143"/>
        <v>0150000200000000000000043021Exento</v>
      </c>
      <c r="AF416" s="170">
        <v>407</v>
      </c>
      <c r="AG416" s="141" t="str">
        <f t="shared" si="144"/>
        <v>20210526</v>
      </c>
      <c r="AH416" s="141" t="str">
        <f t="shared" si="145"/>
        <v>015</v>
      </c>
      <c r="AI416" s="141" t="str">
        <f t="shared" si="146"/>
        <v>00002</v>
      </c>
      <c r="AJ416" s="141" t="str">
        <f t="shared" si="147"/>
        <v>00000000000000043021</v>
      </c>
      <c r="AK416" s="141" t="str">
        <f t="shared" si="148"/>
        <v>00000000000000043021</v>
      </c>
      <c r="AL416" s="165" t="str">
        <f t="shared" si="149"/>
        <v>80</v>
      </c>
      <c r="AM416" s="141" t="str">
        <f t="shared" si="150"/>
        <v>00000000000000000000</v>
      </c>
      <c r="AN416" s="143" t="str">
        <f t="shared" si="151"/>
        <v xml:space="preserve">MAZA MACIEL Joaquin           </v>
      </c>
      <c r="AO416" s="141" t="str">
        <f t="shared" si="152"/>
        <v>000000000571650</v>
      </c>
      <c r="AP416" s="141" t="str">
        <f t="shared" si="152"/>
        <v>000000000000000</v>
      </c>
      <c r="AQ416" s="141" t="str">
        <f t="shared" si="152"/>
        <v>000000000000000</v>
      </c>
      <c r="AR416" s="141" t="str">
        <f t="shared" si="139"/>
        <v>000000000000000</v>
      </c>
      <c r="AS416" s="141" t="str">
        <f t="shared" si="139"/>
        <v>000000000000000</v>
      </c>
      <c r="AT416" s="141" t="str">
        <f t="shared" si="139"/>
        <v>000000000000000</v>
      </c>
      <c r="AU416" s="141" t="str">
        <f t="shared" si="139"/>
        <v>000000000000000</v>
      </c>
      <c r="AV416" s="141" t="str">
        <f t="shared" si="140"/>
        <v>000000000000000</v>
      </c>
      <c r="AW416" s="165" t="str">
        <f t="shared" si="141"/>
        <v>PES</v>
      </c>
      <c r="AX416" s="141" t="str">
        <f t="shared" si="153"/>
        <v>0000000000</v>
      </c>
      <c r="AY416" s="142">
        <f t="shared" si="154"/>
        <v>0</v>
      </c>
      <c r="AZ416" s="142">
        <f t="shared" si="154"/>
        <v>0</v>
      </c>
      <c r="BA416" s="141" t="str">
        <f t="shared" si="155"/>
        <v>000000000000000</v>
      </c>
      <c r="BB416" s="141" t="str">
        <f t="shared" si="156"/>
        <v>20210526</v>
      </c>
      <c r="BE416" s="141" t="str">
        <f t="shared" si="157"/>
        <v>000000000000000</v>
      </c>
      <c r="BF416" s="144" t="str">
        <f t="shared" si="157"/>
        <v>000000000000000</v>
      </c>
      <c r="BG416" s="80" t="str">
        <f t="shared" si="158"/>
        <v>0002</v>
      </c>
      <c r="BH416" t="str">
        <f t="shared" si="159"/>
        <v>000000000000000</v>
      </c>
      <c r="BI416" s="170">
        <v>407</v>
      </c>
      <c r="BJ416" s="156">
        <v>100140712</v>
      </c>
      <c r="BK416" s="156">
        <v>200043021</v>
      </c>
      <c r="BL416" s="156" t="s">
        <v>433</v>
      </c>
      <c r="BM416" s="161">
        <v>5716.5</v>
      </c>
      <c r="BN416" s="157">
        <v>44342</v>
      </c>
      <c r="BO416" s="156">
        <v>52622281</v>
      </c>
      <c r="BQ416">
        <f t="shared" si="160"/>
        <v>43021</v>
      </c>
    </row>
    <row r="417" spans="1:69">
      <c r="A417" s="182">
        <v>408</v>
      </c>
      <c r="B417" s="162">
        <v>44342</v>
      </c>
      <c r="C417" s="130">
        <v>15</v>
      </c>
      <c r="D417" s="131">
        <v>2</v>
      </c>
      <c r="E417">
        <v>43022</v>
      </c>
      <c r="F417">
        <v>43022</v>
      </c>
      <c r="G417" s="133">
        <v>80</v>
      </c>
      <c r="I417" s="169" t="s">
        <v>434</v>
      </c>
      <c r="J417" s="161">
        <v>2858.2</v>
      </c>
      <c r="R417" s="133" t="s">
        <v>72</v>
      </c>
      <c r="W417" s="162">
        <v>44342</v>
      </c>
      <c r="AB417" s="168" t="s">
        <v>1</v>
      </c>
      <c r="AD417" s="163" t="str">
        <f t="shared" si="142"/>
        <v>202105260150000200000000000000043022000000000000000430228000000000000000000000MAZA MACIEL Malena            000000000285820000000000000000000000000000000000000000000000000000000000000000000000000000000000000000000000000000000000PES00000000000000000000000000020210526</v>
      </c>
      <c r="AE417" s="164" t="str">
        <f t="shared" si="143"/>
        <v>0150000200000000000000043022Exento</v>
      </c>
      <c r="AF417" s="170">
        <v>408</v>
      </c>
      <c r="AG417" s="141" t="str">
        <f t="shared" si="144"/>
        <v>20210526</v>
      </c>
      <c r="AH417" s="141" t="str">
        <f t="shared" si="145"/>
        <v>015</v>
      </c>
      <c r="AI417" s="141" t="str">
        <f t="shared" si="146"/>
        <v>00002</v>
      </c>
      <c r="AJ417" s="141" t="str">
        <f t="shared" si="147"/>
        <v>00000000000000043022</v>
      </c>
      <c r="AK417" s="141" t="str">
        <f t="shared" si="148"/>
        <v>00000000000000043022</v>
      </c>
      <c r="AL417" s="165" t="str">
        <f t="shared" si="149"/>
        <v>80</v>
      </c>
      <c r="AM417" s="141" t="str">
        <f t="shared" si="150"/>
        <v>00000000000000000000</v>
      </c>
      <c r="AN417" s="143" t="str">
        <f t="shared" si="151"/>
        <v xml:space="preserve">MAZA MACIEL Malena            </v>
      </c>
      <c r="AO417" s="141" t="str">
        <f t="shared" si="152"/>
        <v>000000000285820</v>
      </c>
      <c r="AP417" s="141" t="str">
        <f t="shared" si="152"/>
        <v>000000000000000</v>
      </c>
      <c r="AQ417" s="141" t="str">
        <f t="shared" si="152"/>
        <v>000000000000000</v>
      </c>
      <c r="AR417" s="141" t="str">
        <f t="shared" si="139"/>
        <v>000000000000000</v>
      </c>
      <c r="AS417" s="141" t="str">
        <f t="shared" si="139"/>
        <v>000000000000000</v>
      </c>
      <c r="AT417" s="141" t="str">
        <f t="shared" si="139"/>
        <v>000000000000000</v>
      </c>
      <c r="AU417" s="141" t="str">
        <f t="shared" si="139"/>
        <v>000000000000000</v>
      </c>
      <c r="AV417" s="141" t="str">
        <f t="shared" si="140"/>
        <v>000000000000000</v>
      </c>
      <c r="AW417" s="165" t="str">
        <f t="shared" si="141"/>
        <v>PES</v>
      </c>
      <c r="AX417" s="141" t="str">
        <f t="shared" si="153"/>
        <v>0000000000</v>
      </c>
      <c r="AY417" s="142">
        <f t="shared" si="154"/>
        <v>0</v>
      </c>
      <c r="AZ417" s="142">
        <f t="shared" si="154"/>
        <v>0</v>
      </c>
      <c r="BA417" s="141" t="str">
        <f t="shared" si="155"/>
        <v>000000000000000</v>
      </c>
      <c r="BB417" s="141" t="str">
        <f t="shared" si="156"/>
        <v>20210526</v>
      </c>
      <c r="BE417" s="141" t="str">
        <f t="shared" si="157"/>
        <v>000000000000000</v>
      </c>
      <c r="BF417" s="144" t="str">
        <f t="shared" si="157"/>
        <v>000000000000000</v>
      </c>
      <c r="BG417" s="80" t="str">
        <f t="shared" si="158"/>
        <v>0002</v>
      </c>
      <c r="BH417" t="str">
        <f t="shared" si="159"/>
        <v>000000000000000</v>
      </c>
      <c r="BI417" s="170">
        <v>408</v>
      </c>
      <c r="BJ417" s="156">
        <v>100140713</v>
      </c>
      <c r="BK417" s="156">
        <v>200043022</v>
      </c>
      <c r="BL417" s="156" t="s">
        <v>434</v>
      </c>
      <c r="BM417" s="161">
        <v>2858.2</v>
      </c>
      <c r="BN417" s="157">
        <v>44342</v>
      </c>
      <c r="BO417" s="156">
        <v>52622282</v>
      </c>
      <c r="BQ417">
        <f t="shared" si="160"/>
        <v>43022</v>
      </c>
    </row>
    <row r="418" spans="1:69">
      <c r="A418" s="181">
        <v>409</v>
      </c>
      <c r="B418" s="162">
        <v>44342</v>
      </c>
      <c r="C418" s="130">
        <v>15</v>
      </c>
      <c r="D418" s="131">
        <v>2</v>
      </c>
      <c r="E418">
        <v>43023</v>
      </c>
      <c r="F418">
        <v>43023</v>
      </c>
      <c r="G418" s="133">
        <v>80</v>
      </c>
      <c r="I418" s="169" t="s">
        <v>173</v>
      </c>
      <c r="J418" s="161">
        <v>5716.5</v>
      </c>
      <c r="R418" s="133" t="s">
        <v>72</v>
      </c>
      <c r="W418" s="162">
        <v>44342</v>
      </c>
      <c r="AB418" s="168" t="s">
        <v>1</v>
      </c>
      <c r="AD418" s="163" t="str">
        <f t="shared" si="142"/>
        <v>202105260150000200000000000000043023000000000000000430238000000000000000000000ARANDA GONZALEZ Aylin         000000000571650000000000000000000000000000000000000000000000000000000000000000000000000000000000000000000000000000000000PES00000000000000000000000000020210526</v>
      </c>
      <c r="AE418" s="164" t="str">
        <f t="shared" si="143"/>
        <v>0150000200000000000000043023Exento</v>
      </c>
      <c r="AF418" s="170">
        <v>409</v>
      </c>
      <c r="AG418" s="141" t="str">
        <f t="shared" si="144"/>
        <v>20210526</v>
      </c>
      <c r="AH418" s="141" t="str">
        <f t="shared" si="145"/>
        <v>015</v>
      </c>
      <c r="AI418" s="141" t="str">
        <f t="shared" si="146"/>
        <v>00002</v>
      </c>
      <c r="AJ418" s="141" t="str">
        <f t="shared" si="147"/>
        <v>00000000000000043023</v>
      </c>
      <c r="AK418" s="141" t="str">
        <f t="shared" si="148"/>
        <v>00000000000000043023</v>
      </c>
      <c r="AL418" s="165" t="str">
        <f t="shared" si="149"/>
        <v>80</v>
      </c>
      <c r="AM418" s="141" t="str">
        <f t="shared" si="150"/>
        <v>00000000000000000000</v>
      </c>
      <c r="AN418" s="143" t="str">
        <f t="shared" si="151"/>
        <v xml:space="preserve">ARANDA GONZALEZ Aylin         </v>
      </c>
      <c r="AO418" s="141" t="str">
        <f t="shared" si="152"/>
        <v>000000000571650</v>
      </c>
      <c r="AP418" s="141" t="str">
        <f t="shared" si="152"/>
        <v>000000000000000</v>
      </c>
      <c r="AQ418" s="141" t="str">
        <f t="shared" si="152"/>
        <v>000000000000000</v>
      </c>
      <c r="AR418" s="141" t="str">
        <f t="shared" si="139"/>
        <v>000000000000000</v>
      </c>
      <c r="AS418" s="141" t="str">
        <f t="shared" si="139"/>
        <v>000000000000000</v>
      </c>
      <c r="AT418" s="141" t="str">
        <f t="shared" si="139"/>
        <v>000000000000000</v>
      </c>
      <c r="AU418" s="141" t="str">
        <f t="shared" si="139"/>
        <v>000000000000000</v>
      </c>
      <c r="AV418" s="141" t="str">
        <f t="shared" si="140"/>
        <v>000000000000000</v>
      </c>
      <c r="AW418" s="165" t="str">
        <f t="shared" si="141"/>
        <v>PES</v>
      </c>
      <c r="AX418" s="141" t="str">
        <f t="shared" si="153"/>
        <v>0000000000</v>
      </c>
      <c r="AY418" s="142">
        <f t="shared" si="154"/>
        <v>0</v>
      </c>
      <c r="AZ418" s="142">
        <f t="shared" si="154"/>
        <v>0</v>
      </c>
      <c r="BA418" s="141" t="str">
        <f t="shared" si="155"/>
        <v>000000000000000</v>
      </c>
      <c r="BB418" s="141" t="str">
        <f t="shared" si="156"/>
        <v>20210526</v>
      </c>
      <c r="BE418" s="141" t="str">
        <f t="shared" si="157"/>
        <v>000000000000000</v>
      </c>
      <c r="BF418" s="144" t="str">
        <f t="shared" si="157"/>
        <v>000000000000000</v>
      </c>
      <c r="BG418" s="80" t="str">
        <f t="shared" si="158"/>
        <v>0002</v>
      </c>
      <c r="BH418" t="str">
        <f t="shared" si="159"/>
        <v>000000000000000</v>
      </c>
      <c r="BI418" s="170">
        <v>409</v>
      </c>
      <c r="BJ418" s="156">
        <v>100140842</v>
      </c>
      <c r="BK418" s="156">
        <v>200043023</v>
      </c>
      <c r="BL418" s="156" t="s">
        <v>173</v>
      </c>
      <c r="BM418" s="161">
        <v>5716.5</v>
      </c>
      <c r="BN418" s="157">
        <v>44342</v>
      </c>
      <c r="BO418" s="156">
        <v>54628923</v>
      </c>
      <c r="BQ418">
        <f t="shared" si="160"/>
        <v>43023</v>
      </c>
    </row>
    <row r="419" spans="1:69">
      <c r="A419" s="182">
        <v>410</v>
      </c>
      <c r="B419" s="162">
        <v>44342</v>
      </c>
      <c r="C419" s="130">
        <v>15</v>
      </c>
      <c r="D419" s="131">
        <v>2</v>
      </c>
      <c r="E419">
        <v>43024</v>
      </c>
      <c r="F419">
        <v>43024</v>
      </c>
      <c r="G419" s="133">
        <v>80</v>
      </c>
      <c r="I419" s="169" t="s">
        <v>424</v>
      </c>
      <c r="J419" s="161">
        <v>5716.5</v>
      </c>
      <c r="R419" s="133" t="s">
        <v>72</v>
      </c>
      <c r="W419" s="162">
        <v>44342</v>
      </c>
      <c r="AB419" s="168" t="s">
        <v>1</v>
      </c>
      <c r="AD419" s="163" t="str">
        <f t="shared" si="142"/>
        <v>202105260150000200000000000000043024000000000000000430248000000000000000000000AVILA Priscila Aylen          000000000571650000000000000000000000000000000000000000000000000000000000000000000000000000000000000000000000000000000000PES00000000000000000000000000020210526</v>
      </c>
      <c r="AE419" s="164" t="str">
        <f t="shared" si="143"/>
        <v>0150000200000000000000043024Exento</v>
      </c>
      <c r="AF419" s="170">
        <v>410</v>
      </c>
      <c r="AG419" s="141" t="str">
        <f t="shared" si="144"/>
        <v>20210526</v>
      </c>
      <c r="AH419" s="141" t="str">
        <f t="shared" si="145"/>
        <v>015</v>
      </c>
      <c r="AI419" s="141" t="str">
        <f t="shared" si="146"/>
        <v>00002</v>
      </c>
      <c r="AJ419" s="141" t="str">
        <f t="shared" si="147"/>
        <v>00000000000000043024</v>
      </c>
      <c r="AK419" s="141" t="str">
        <f t="shared" si="148"/>
        <v>00000000000000043024</v>
      </c>
      <c r="AL419" s="165" t="str">
        <f t="shared" si="149"/>
        <v>80</v>
      </c>
      <c r="AM419" s="141" t="str">
        <f t="shared" si="150"/>
        <v>00000000000000000000</v>
      </c>
      <c r="AN419" s="143" t="str">
        <f t="shared" si="151"/>
        <v xml:space="preserve">AVILA Priscila Aylen          </v>
      </c>
      <c r="AO419" s="141" t="str">
        <f t="shared" si="152"/>
        <v>000000000571650</v>
      </c>
      <c r="AP419" s="141" t="str">
        <f t="shared" si="152"/>
        <v>000000000000000</v>
      </c>
      <c r="AQ419" s="141" t="str">
        <f t="shared" si="152"/>
        <v>000000000000000</v>
      </c>
      <c r="AR419" s="141" t="str">
        <f t="shared" si="139"/>
        <v>000000000000000</v>
      </c>
      <c r="AS419" s="141" t="str">
        <f t="shared" si="139"/>
        <v>000000000000000</v>
      </c>
      <c r="AT419" s="141" t="str">
        <f t="shared" si="139"/>
        <v>000000000000000</v>
      </c>
      <c r="AU419" s="141" t="str">
        <f t="shared" si="139"/>
        <v>000000000000000</v>
      </c>
      <c r="AV419" s="141" t="str">
        <f t="shared" si="140"/>
        <v>000000000000000</v>
      </c>
      <c r="AW419" s="165" t="str">
        <f t="shared" si="141"/>
        <v>PES</v>
      </c>
      <c r="AX419" s="141" t="str">
        <f t="shared" si="153"/>
        <v>0000000000</v>
      </c>
      <c r="AY419" s="142">
        <f t="shared" si="154"/>
        <v>0</v>
      </c>
      <c r="AZ419" s="142">
        <f t="shared" si="154"/>
        <v>0</v>
      </c>
      <c r="BA419" s="141" t="str">
        <f t="shared" si="155"/>
        <v>000000000000000</v>
      </c>
      <c r="BB419" s="141" t="str">
        <f t="shared" si="156"/>
        <v>20210526</v>
      </c>
      <c r="BE419" s="141" t="str">
        <f t="shared" si="157"/>
        <v>000000000000000</v>
      </c>
      <c r="BF419" s="144" t="str">
        <f t="shared" si="157"/>
        <v>000000000000000</v>
      </c>
      <c r="BG419" s="80" t="str">
        <f t="shared" si="158"/>
        <v>0002</v>
      </c>
      <c r="BH419" t="str">
        <f t="shared" si="159"/>
        <v>000000000000000</v>
      </c>
      <c r="BI419" s="170">
        <v>410</v>
      </c>
      <c r="BJ419" s="156">
        <v>100140871</v>
      </c>
      <c r="BK419" s="156">
        <v>200043024</v>
      </c>
      <c r="BL419" s="156" t="s">
        <v>424</v>
      </c>
      <c r="BM419" s="161">
        <v>5716.5</v>
      </c>
      <c r="BN419" s="157">
        <v>44342</v>
      </c>
      <c r="BO419" s="156">
        <v>53391399</v>
      </c>
      <c r="BQ419">
        <f t="shared" si="160"/>
        <v>43024</v>
      </c>
    </row>
    <row r="420" spans="1:69">
      <c r="A420" s="181">
        <v>411</v>
      </c>
      <c r="B420" s="162">
        <v>44342</v>
      </c>
      <c r="C420" s="130">
        <v>15</v>
      </c>
      <c r="D420" s="131">
        <v>2</v>
      </c>
      <c r="E420">
        <v>43025</v>
      </c>
      <c r="F420">
        <v>43025</v>
      </c>
      <c r="G420" s="133">
        <v>80</v>
      </c>
      <c r="I420" s="169" t="s">
        <v>394</v>
      </c>
      <c r="J420" s="161">
        <v>5665</v>
      </c>
      <c r="R420" s="133" t="s">
        <v>72</v>
      </c>
      <c r="W420" s="162">
        <v>44342</v>
      </c>
      <c r="AB420" s="168" t="s">
        <v>1</v>
      </c>
      <c r="AD420" s="163" t="str">
        <f t="shared" si="142"/>
        <v>202105260150000200000000000000043025000000000000000430258000000000000000000000RISSO Camila                  000000000566500000000000000000000000000000000000000000000000000000000000000000000000000000000000000000000000000000000000PES00000000000000000000000000020210526</v>
      </c>
      <c r="AE420" s="164" t="str">
        <f t="shared" si="143"/>
        <v>0150000200000000000000043025Exento</v>
      </c>
      <c r="AF420" s="170">
        <v>411</v>
      </c>
      <c r="AG420" s="141" t="str">
        <f t="shared" si="144"/>
        <v>20210526</v>
      </c>
      <c r="AH420" s="141" t="str">
        <f t="shared" si="145"/>
        <v>015</v>
      </c>
      <c r="AI420" s="141" t="str">
        <f t="shared" si="146"/>
        <v>00002</v>
      </c>
      <c r="AJ420" s="141" t="str">
        <f t="shared" si="147"/>
        <v>00000000000000043025</v>
      </c>
      <c r="AK420" s="141" t="str">
        <f t="shared" si="148"/>
        <v>00000000000000043025</v>
      </c>
      <c r="AL420" s="165" t="str">
        <f t="shared" si="149"/>
        <v>80</v>
      </c>
      <c r="AM420" s="141" t="str">
        <f t="shared" si="150"/>
        <v>00000000000000000000</v>
      </c>
      <c r="AN420" s="143" t="str">
        <f t="shared" si="151"/>
        <v xml:space="preserve">RISSO Camila                  </v>
      </c>
      <c r="AO420" s="141" t="str">
        <f t="shared" si="152"/>
        <v>000000000566500</v>
      </c>
      <c r="AP420" s="141" t="str">
        <f t="shared" si="152"/>
        <v>000000000000000</v>
      </c>
      <c r="AQ420" s="141" t="str">
        <f t="shared" si="152"/>
        <v>000000000000000</v>
      </c>
      <c r="AR420" s="141" t="str">
        <f t="shared" si="139"/>
        <v>000000000000000</v>
      </c>
      <c r="AS420" s="141" t="str">
        <f t="shared" si="139"/>
        <v>000000000000000</v>
      </c>
      <c r="AT420" s="141" t="str">
        <f t="shared" si="139"/>
        <v>000000000000000</v>
      </c>
      <c r="AU420" s="141" t="str">
        <f t="shared" si="139"/>
        <v>000000000000000</v>
      </c>
      <c r="AV420" s="141" t="str">
        <f t="shared" si="140"/>
        <v>000000000000000</v>
      </c>
      <c r="AW420" s="165" t="str">
        <f t="shared" si="141"/>
        <v>PES</v>
      </c>
      <c r="AX420" s="141" t="str">
        <f t="shared" si="153"/>
        <v>0000000000</v>
      </c>
      <c r="AY420" s="142">
        <f t="shared" si="154"/>
        <v>0</v>
      </c>
      <c r="AZ420" s="142">
        <f t="shared" si="154"/>
        <v>0</v>
      </c>
      <c r="BA420" s="141" t="str">
        <f t="shared" si="155"/>
        <v>000000000000000</v>
      </c>
      <c r="BB420" s="141" t="str">
        <f t="shared" si="156"/>
        <v>20210526</v>
      </c>
      <c r="BE420" s="141" t="str">
        <f t="shared" si="157"/>
        <v>000000000000000</v>
      </c>
      <c r="BF420" s="144" t="str">
        <f t="shared" si="157"/>
        <v>000000000000000</v>
      </c>
      <c r="BG420" s="80" t="str">
        <f t="shared" si="158"/>
        <v>0002</v>
      </c>
      <c r="BH420" t="str">
        <f t="shared" si="159"/>
        <v>000000000000000</v>
      </c>
      <c r="BI420" s="170">
        <v>411</v>
      </c>
      <c r="BJ420" s="156">
        <v>100140935</v>
      </c>
      <c r="BK420" s="156">
        <v>200043025</v>
      </c>
      <c r="BL420" s="156" t="s">
        <v>394</v>
      </c>
      <c r="BM420" s="161">
        <v>5665</v>
      </c>
      <c r="BN420" s="157">
        <v>44342</v>
      </c>
      <c r="BO420" s="156">
        <v>50305367</v>
      </c>
      <c r="BQ420">
        <f t="shared" si="160"/>
        <v>43025</v>
      </c>
    </row>
    <row r="421" spans="1:69">
      <c r="A421" s="182">
        <v>412</v>
      </c>
      <c r="B421" s="162">
        <v>44342</v>
      </c>
      <c r="C421" s="130">
        <v>15</v>
      </c>
      <c r="D421" s="131">
        <v>2</v>
      </c>
      <c r="E421">
        <v>43026</v>
      </c>
      <c r="F421">
        <v>43026</v>
      </c>
      <c r="G421" s="133">
        <v>80</v>
      </c>
      <c r="I421" s="169" t="s">
        <v>435</v>
      </c>
      <c r="J421" s="161">
        <v>6695</v>
      </c>
      <c r="R421" s="133" t="s">
        <v>72</v>
      </c>
      <c r="W421" s="162">
        <v>44342</v>
      </c>
      <c r="AB421" s="168" t="s">
        <v>1</v>
      </c>
      <c r="AD421" s="163" t="str">
        <f t="shared" si="142"/>
        <v>202105260150000200000000000000043026000000000000000430268000000000000000000000TIESO Nicolas                 000000000669500000000000000000000000000000000000000000000000000000000000000000000000000000000000000000000000000000000000PES00000000000000000000000000020210526</v>
      </c>
      <c r="AE421" s="164" t="str">
        <f t="shared" si="143"/>
        <v>0150000200000000000000043026Exento</v>
      </c>
      <c r="AF421" s="170">
        <v>412</v>
      </c>
      <c r="AG421" s="141" t="str">
        <f t="shared" si="144"/>
        <v>20210526</v>
      </c>
      <c r="AH421" s="141" t="str">
        <f t="shared" si="145"/>
        <v>015</v>
      </c>
      <c r="AI421" s="141" t="str">
        <f t="shared" si="146"/>
        <v>00002</v>
      </c>
      <c r="AJ421" s="141" t="str">
        <f t="shared" si="147"/>
        <v>00000000000000043026</v>
      </c>
      <c r="AK421" s="141" t="str">
        <f t="shared" si="148"/>
        <v>00000000000000043026</v>
      </c>
      <c r="AL421" s="165" t="str">
        <f t="shared" si="149"/>
        <v>80</v>
      </c>
      <c r="AM421" s="141" t="str">
        <f t="shared" si="150"/>
        <v>00000000000000000000</v>
      </c>
      <c r="AN421" s="143" t="str">
        <f t="shared" si="151"/>
        <v xml:space="preserve">TIESO Nicolas                 </v>
      </c>
      <c r="AO421" s="141" t="str">
        <f t="shared" si="152"/>
        <v>000000000669500</v>
      </c>
      <c r="AP421" s="141" t="str">
        <f t="shared" si="152"/>
        <v>000000000000000</v>
      </c>
      <c r="AQ421" s="141" t="str">
        <f t="shared" si="152"/>
        <v>000000000000000</v>
      </c>
      <c r="AR421" s="141" t="str">
        <f t="shared" si="139"/>
        <v>000000000000000</v>
      </c>
      <c r="AS421" s="141" t="str">
        <f t="shared" si="139"/>
        <v>000000000000000</v>
      </c>
      <c r="AT421" s="141" t="str">
        <f t="shared" si="139"/>
        <v>000000000000000</v>
      </c>
      <c r="AU421" s="141" t="str">
        <f t="shared" si="139"/>
        <v>000000000000000</v>
      </c>
      <c r="AV421" s="141" t="str">
        <f t="shared" si="140"/>
        <v>000000000000000</v>
      </c>
      <c r="AW421" s="165" t="str">
        <f t="shared" si="141"/>
        <v>PES</v>
      </c>
      <c r="AX421" s="141" t="str">
        <f t="shared" si="153"/>
        <v>0000000000</v>
      </c>
      <c r="AY421" s="142">
        <f t="shared" si="154"/>
        <v>0</v>
      </c>
      <c r="AZ421" s="142">
        <f t="shared" si="154"/>
        <v>0</v>
      </c>
      <c r="BA421" s="141" t="str">
        <f t="shared" si="155"/>
        <v>000000000000000</v>
      </c>
      <c r="BB421" s="141" t="str">
        <f t="shared" si="156"/>
        <v>20210526</v>
      </c>
      <c r="BE421" s="141" t="str">
        <f t="shared" si="157"/>
        <v>000000000000000</v>
      </c>
      <c r="BF421" s="144" t="str">
        <f t="shared" si="157"/>
        <v>000000000000000</v>
      </c>
      <c r="BG421" s="80" t="str">
        <f t="shared" si="158"/>
        <v>0002</v>
      </c>
      <c r="BH421" t="str">
        <f t="shared" si="159"/>
        <v>000000000000000</v>
      </c>
      <c r="BI421" s="170">
        <v>412</v>
      </c>
      <c r="BJ421" s="156">
        <v>100141089</v>
      </c>
      <c r="BK421" s="156">
        <v>200043026</v>
      </c>
      <c r="BL421" s="156" t="s">
        <v>435</v>
      </c>
      <c r="BM421" s="161">
        <v>6695</v>
      </c>
      <c r="BN421" s="157">
        <v>44342</v>
      </c>
      <c r="BO421" s="156">
        <v>46342024</v>
      </c>
      <c r="BQ421">
        <f t="shared" si="160"/>
        <v>43026</v>
      </c>
    </row>
    <row r="422" spans="1:69">
      <c r="A422" s="181">
        <v>413</v>
      </c>
      <c r="B422" s="162">
        <v>44342</v>
      </c>
      <c r="C422" s="130">
        <v>15</v>
      </c>
      <c r="D422" s="131">
        <v>2</v>
      </c>
      <c r="E422">
        <v>43027</v>
      </c>
      <c r="F422">
        <v>43027</v>
      </c>
      <c r="G422" s="133">
        <v>80</v>
      </c>
      <c r="I422" s="169" t="s">
        <v>436</v>
      </c>
      <c r="J422" s="161">
        <v>5550</v>
      </c>
      <c r="R422" s="133" t="s">
        <v>72</v>
      </c>
      <c r="W422" s="162">
        <v>44342</v>
      </c>
      <c r="AB422" s="168" t="s">
        <v>1</v>
      </c>
      <c r="AD422" s="163" t="str">
        <f t="shared" si="142"/>
        <v>202105260150000200000000000000043027000000000000000430278000000000000000000000ALVAREZ SORIA Delfina         000000000555000000000000000000000000000000000000000000000000000000000000000000000000000000000000000000000000000000000000PES00000000000000000000000000020210526</v>
      </c>
      <c r="AE422" s="164" t="str">
        <f t="shared" si="143"/>
        <v>0150000200000000000000043027Exento</v>
      </c>
      <c r="AF422" s="170">
        <v>413</v>
      </c>
      <c r="AG422" s="141" t="str">
        <f t="shared" si="144"/>
        <v>20210526</v>
      </c>
      <c r="AH422" s="141" t="str">
        <f t="shared" si="145"/>
        <v>015</v>
      </c>
      <c r="AI422" s="141" t="str">
        <f t="shared" si="146"/>
        <v>00002</v>
      </c>
      <c r="AJ422" s="141" t="str">
        <f t="shared" si="147"/>
        <v>00000000000000043027</v>
      </c>
      <c r="AK422" s="141" t="str">
        <f t="shared" si="148"/>
        <v>00000000000000043027</v>
      </c>
      <c r="AL422" s="165" t="str">
        <f t="shared" si="149"/>
        <v>80</v>
      </c>
      <c r="AM422" s="141" t="str">
        <f t="shared" si="150"/>
        <v>00000000000000000000</v>
      </c>
      <c r="AN422" s="143" t="str">
        <f t="shared" si="151"/>
        <v xml:space="preserve">ALVAREZ SORIA Delfina         </v>
      </c>
      <c r="AO422" s="141" t="str">
        <f t="shared" si="152"/>
        <v>000000000555000</v>
      </c>
      <c r="AP422" s="141" t="str">
        <f t="shared" si="152"/>
        <v>000000000000000</v>
      </c>
      <c r="AQ422" s="141" t="str">
        <f t="shared" si="152"/>
        <v>000000000000000</v>
      </c>
      <c r="AR422" s="141" t="str">
        <f t="shared" si="139"/>
        <v>000000000000000</v>
      </c>
      <c r="AS422" s="141" t="str">
        <f t="shared" si="139"/>
        <v>000000000000000</v>
      </c>
      <c r="AT422" s="141" t="str">
        <f t="shared" si="139"/>
        <v>000000000000000</v>
      </c>
      <c r="AU422" s="141" t="str">
        <f t="shared" si="139"/>
        <v>000000000000000</v>
      </c>
      <c r="AV422" s="141" t="str">
        <f t="shared" si="140"/>
        <v>000000000000000</v>
      </c>
      <c r="AW422" s="165" t="str">
        <f t="shared" si="141"/>
        <v>PES</v>
      </c>
      <c r="AX422" s="141" t="str">
        <f t="shared" si="153"/>
        <v>0000000000</v>
      </c>
      <c r="AY422" s="142">
        <f t="shared" si="154"/>
        <v>0</v>
      </c>
      <c r="AZ422" s="142">
        <f t="shared" si="154"/>
        <v>0</v>
      </c>
      <c r="BA422" s="141" t="str">
        <f t="shared" si="155"/>
        <v>000000000000000</v>
      </c>
      <c r="BB422" s="141" t="str">
        <f t="shared" si="156"/>
        <v>20210526</v>
      </c>
      <c r="BE422" s="141" t="str">
        <f t="shared" si="157"/>
        <v>000000000000000</v>
      </c>
      <c r="BF422" s="144" t="str">
        <f t="shared" si="157"/>
        <v>000000000000000</v>
      </c>
      <c r="BG422" s="80" t="str">
        <f t="shared" si="158"/>
        <v>0002</v>
      </c>
      <c r="BH422" t="str">
        <f t="shared" si="159"/>
        <v>000000000000000</v>
      </c>
      <c r="BI422" s="170">
        <v>413</v>
      </c>
      <c r="BJ422" s="156">
        <v>100140841</v>
      </c>
      <c r="BK422" s="156">
        <v>200043027</v>
      </c>
      <c r="BL422" s="156" t="s">
        <v>436</v>
      </c>
      <c r="BM422" s="161">
        <v>5550</v>
      </c>
      <c r="BN422" s="157">
        <v>44342</v>
      </c>
      <c r="BO422" s="156">
        <v>54613382</v>
      </c>
      <c r="BQ422">
        <f t="shared" si="160"/>
        <v>43027</v>
      </c>
    </row>
    <row r="423" spans="1:69">
      <c r="A423" s="182">
        <v>414</v>
      </c>
      <c r="B423" s="162">
        <v>44342</v>
      </c>
      <c r="C423" s="130">
        <v>15</v>
      </c>
      <c r="D423" s="131">
        <v>2</v>
      </c>
      <c r="E423">
        <v>43028</v>
      </c>
      <c r="F423">
        <v>43028</v>
      </c>
      <c r="G423" s="133">
        <v>80</v>
      </c>
      <c r="I423" s="169" t="s">
        <v>437</v>
      </c>
      <c r="J423" s="161">
        <v>5716.5</v>
      </c>
      <c r="R423" s="133" t="s">
        <v>72</v>
      </c>
      <c r="W423" s="162">
        <v>44342</v>
      </c>
      <c r="AB423" s="168" t="s">
        <v>1</v>
      </c>
      <c r="AD423" s="163" t="str">
        <f t="shared" si="142"/>
        <v>202105260150000200000000000000043028000000000000000430288000000000000000000000FAHINRICH Abril Antonella     000000000571650000000000000000000000000000000000000000000000000000000000000000000000000000000000000000000000000000000000PES00000000000000000000000000020210526</v>
      </c>
      <c r="AE423" s="164" t="str">
        <f t="shared" si="143"/>
        <v>0150000200000000000000043028Exento</v>
      </c>
      <c r="AF423" s="170">
        <v>414</v>
      </c>
      <c r="AG423" s="141" t="str">
        <f t="shared" si="144"/>
        <v>20210526</v>
      </c>
      <c r="AH423" s="141" t="str">
        <f t="shared" si="145"/>
        <v>015</v>
      </c>
      <c r="AI423" s="141" t="str">
        <f t="shared" si="146"/>
        <v>00002</v>
      </c>
      <c r="AJ423" s="141" t="str">
        <f t="shared" si="147"/>
        <v>00000000000000043028</v>
      </c>
      <c r="AK423" s="141" t="str">
        <f t="shared" si="148"/>
        <v>00000000000000043028</v>
      </c>
      <c r="AL423" s="165" t="str">
        <f t="shared" si="149"/>
        <v>80</v>
      </c>
      <c r="AM423" s="141" t="str">
        <f t="shared" si="150"/>
        <v>00000000000000000000</v>
      </c>
      <c r="AN423" s="143" t="str">
        <f t="shared" si="151"/>
        <v xml:space="preserve">FAHINRICH Abril Antonella     </v>
      </c>
      <c r="AO423" s="141" t="str">
        <f t="shared" si="152"/>
        <v>000000000571650</v>
      </c>
      <c r="AP423" s="141" t="str">
        <f t="shared" si="152"/>
        <v>000000000000000</v>
      </c>
      <c r="AQ423" s="141" t="str">
        <f t="shared" si="152"/>
        <v>000000000000000</v>
      </c>
      <c r="AR423" s="141" t="str">
        <f t="shared" si="139"/>
        <v>000000000000000</v>
      </c>
      <c r="AS423" s="141" t="str">
        <f t="shared" si="139"/>
        <v>000000000000000</v>
      </c>
      <c r="AT423" s="141" t="str">
        <f t="shared" si="139"/>
        <v>000000000000000</v>
      </c>
      <c r="AU423" s="141" t="str">
        <f t="shared" si="139"/>
        <v>000000000000000</v>
      </c>
      <c r="AV423" s="141" t="str">
        <f t="shared" si="140"/>
        <v>000000000000000</v>
      </c>
      <c r="AW423" s="165" t="str">
        <f t="shared" si="141"/>
        <v>PES</v>
      </c>
      <c r="AX423" s="141" t="str">
        <f t="shared" si="153"/>
        <v>0000000000</v>
      </c>
      <c r="AY423" s="142">
        <f t="shared" si="154"/>
        <v>0</v>
      </c>
      <c r="AZ423" s="142">
        <f t="shared" si="154"/>
        <v>0</v>
      </c>
      <c r="BA423" s="141" t="str">
        <f t="shared" si="155"/>
        <v>000000000000000</v>
      </c>
      <c r="BB423" s="141" t="str">
        <f t="shared" si="156"/>
        <v>20210526</v>
      </c>
      <c r="BE423" s="141" t="str">
        <f t="shared" si="157"/>
        <v>000000000000000</v>
      </c>
      <c r="BF423" s="144" t="str">
        <f t="shared" si="157"/>
        <v>000000000000000</v>
      </c>
      <c r="BG423" s="80" t="str">
        <f t="shared" si="158"/>
        <v>0002</v>
      </c>
      <c r="BH423" t="str">
        <f t="shared" si="159"/>
        <v>000000000000000</v>
      </c>
      <c r="BI423" s="170">
        <v>414</v>
      </c>
      <c r="BJ423" s="156">
        <v>100140632</v>
      </c>
      <c r="BK423" s="156">
        <v>200043028</v>
      </c>
      <c r="BL423" s="156" t="s">
        <v>437</v>
      </c>
      <c r="BM423" s="161">
        <v>5716.5</v>
      </c>
      <c r="BN423" s="157">
        <v>44342</v>
      </c>
      <c r="BO423" s="156">
        <v>54345475</v>
      </c>
      <c r="BQ423">
        <f t="shared" si="160"/>
        <v>43028</v>
      </c>
    </row>
    <row r="424" spans="1:69">
      <c r="A424" s="181">
        <v>415</v>
      </c>
      <c r="B424" s="162">
        <v>44342</v>
      </c>
      <c r="C424" s="130">
        <v>15</v>
      </c>
      <c r="D424" s="131">
        <v>2</v>
      </c>
      <c r="E424">
        <v>43029</v>
      </c>
      <c r="F424">
        <v>43029</v>
      </c>
      <c r="G424" s="133">
        <v>80</v>
      </c>
      <c r="I424" s="169" t="s">
        <v>438</v>
      </c>
      <c r="J424" s="161">
        <v>5665</v>
      </c>
      <c r="R424" s="133" t="s">
        <v>72</v>
      </c>
      <c r="W424" s="162">
        <v>44342</v>
      </c>
      <c r="AB424" s="168" t="s">
        <v>1</v>
      </c>
      <c r="AD424" s="163" t="str">
        <f t="shared" si="142"/>
        <v>202105260150000200000000000000043029000000000000000430298000000000000000000000DIAZ Sofia                    000000000566500000000000000000000000000000000000000000000000000000000000000000000000000000000000000000000000000000000000PES00000000000000000000000000020210526</v>
      </c>
      <c r="AE424" s="164" t="str">
        <f t="shared" si="143"/>
        <v>0150000200000000000000043029Exento</v>
      </c>
      <c r="AF424" s="170">
        <v>415</v>
      </c>
      <c r="AG424" s="141" t="str">
        <f t="shared" si="144"/>
        <v>20210526</v>
      </c>
      <c r="AH424" s="141" t="str">
        <f t="shared" si="145"/>
        <v>015</v>
      </c>
      <c r="AI424" s="141" t="str">
        <f t="shared" si="146"/>
        <v>00002</v>
      </c>
      <c r="AJ424" s="141" t="str">
        <f t="shared" si="147"/>
        <v>00000000000000043029</v>
      </c>
      <c r="AK424" s="141" t="str">
        <f t="shared" si="148"/>
        <v>00000000000000043029</v>
      </c>
      <c r="AL424" s="165" t="str">
        <f t="shared" si="149"/>
        <v>80</v>
      </c>
      <c r="AM424" s="141" t="str">
        <f t="shared" si="150"/>
        <v>00000000000000000000</v>
      </c>
      <c r="AN424" s="143" t="str">
        <f t="shared" si="151"/>
        <v xml:space="preserve">DIAZ Sofia                    </v>
      </c>
      <c r="AO424" s="141" t="str">
        <f t="shared" si="152"/>
        <v>000000000566500</v>
      </c>
      <c r="AP424" s="141" t="str">
        <f t="shared" si="152"/>
        <v>000000000000000</v>
      </c>
      <c r="AQ424" s="141" t="str">
        <f t="shared" si="152"/>
        <v>000000000000000</v>
      </c>
      <c r="AR424" s="141" t="str">
        <f t="shared" si="139"/>
        <v>000000000000000</v>
      </c>
      <c r="AS424" s="141" t="str">
        <f t="shared" si="139"/>
        <v>000000000000000</v>
      </c>
      <c r="AT424" s="141" t="str">
        <f t="shared" si="139"/>
        <v>000000000000000</v>
      </c>
      <c r="AU424" s="141" t="str">
        <f t="shared" si="139"/>
        <v>000000000000000</v>
      </c>
      <c r="AV424" s="141" t="str">
        <f t="shared" si="140"/>
        <v>000000000000000</v>
      </c>
      <c r="AW424" s="165" t="str">
        <f t="shared" si="141"/>
        <v>PES</v>
      </c>
      <c r="AX424" s="141" t="str">
        <f t="shared" si="153"/>
        <v>0000000000</v>
      </c>
      <c r="AY424" s="142">
        <f t="shared" si="154"/>
        <v>0</v>
      </c>
      <c r="AZ424" s="142">
        <f t="shared" si="154"/>
        <v>0</v>
      </c>
      <c r="BA424" s="141" t="str">
        <f t="shared" si="155"/>
        <v>000000000000000</v>
      </c>
      <c r="BB424" s="141" t="str">
        <f t="shared" si="156"/>
        <v>20210526</v>
      </c>
      <c r="BE424" s="141" t="str">
        <f t="shared" si="157"/>
        <v>000000000000000</v>
      </c>
      <c r="BF424" s="144" t="str">
        <f t="shared" si="157"/>
        <v>000000000000000</v>
      </c>
      <c r="BG424" s="80" t="str">
        <f t="shared" si="158"/>
        <v>0002</v>
      </c>
      <c r="BH424" t="str">
        <f t="shared" si="159"/>
        <v>000000000000000</v>
      </c>
      <c r="BI424" s="170">
        <v>415</v>
      </c>
      <c r="BJ424" s="156">
        <v>100140817</v>
      </c>
      <c r="BK424" s="156">
        <v>200043029</v>
      </c>
      <c r="BL424" s="156" t="s">
        <v>438</v>
      </c>
      <c r="BM424" s="161">
        <v>5665</v>
      </c>
      <c r="BN424" s="157">
        <v>44342</v>
      </c>
      <c r="BO424" s="156">
        <v>49932777</v>
      </c>
      <c r="BQ424">
        <f t="shared" si="160"/>
        <v>43029</v>
      </c>
    </row>
    <row r="425" spans="1:69">
      <c r="A425" s="182">
        <v>416</v>
      </c>
      <c r="B425" s="162">
        <v>44342</v>
      </c>
      <c r="C425" s="130">
        <v>15</v>
      </c>
      <c r="D425" s="131">
        <v>2</v>
      </c>
      <c r="E425">
        <v>43030</v>
      </c>
      <c r="F425">
        <v>43030</v>
      </c>
      <c r="G425" s="133">
        <v>80</v>
      </c>
      <c r="I425" s="169" t="s">
        <v>439</v>
      </c>
      <c r="J425" s="161">
        <v>5550</v>
      </c>
      <c r="R425" s="133" t="s">
        <v>72</v>
      </c>
      <c r="W425" s="162">
        <v>44342</v>
      </c>
      <c r="AB425" s="168" t="s">
        <v>1</v>
      </c>
      <c r="AD425" s="163" t="str">
        <f t="shared" si="142"/>
        <v>202105260150000200000000000000043030000000000000000430308000000000000000000000BERTELLI Franco               000000000555000000000000000000000000000000000000000000000000000000000000000000000000000000000000000000000000000000000000PES00000000000000000000000000020210526</v>
      </c>
      <c r="AE425" s="164" t="str">
        <f t="shared" si="143"/>
        <v>0150000200000000000000043030Exento</v>
      </c>
      <c r="AF425" s="170">
        <v>416</v>
      </c>
      <c r="AG425" s="141" t="str">
        <f t="shared" si="144"/>
        <v>20210526</v>
      </c>
      <c r="AH425" s="141" t="str">
        <f t="shared" si="145"/>
        <v>015</v>
      </c>
      <c r="AI425" s="141" t="str">
        <f t="shared" si="146"/>
        <v>00002</v>
      </c>
      <c r="AJ425" s="141" t="str">
        <f t="shared" si="147"/>
        <v>00000000000000043030</v>
      </c>
      <c r="AK425" s="141" t="str">
        <f t="shared" si="148"/>
        <v>00000000000000043030</v>
      </c>
      <c r="AL425" s="165" t="str">
        <f t="shared" si="149"/>
        <v>80</v>
      </c>
      <c r="AM425" s="141" t="str">
        <f t="shared" si="150"/>
        <v>00000000000000000000</v>
      </c>
      <c r="AN425" s="143" t="str">
        <f t="shared" si="151"/>
        <v xml:space="preserve">BERTELLI Franco               </v>
      </c>
      <c r="AO425" s="141" t="str">
        <f t="shared" si="152"/>
        <v>000000000555000</v>
      </c>
      <c r="AP425" s="141" t="str">
        <f t="shared" si="152"/>
        <v>000000000000000</v>
      </c>
      <c r="AQ425" s="141" t="str">
        <f t="shared" si="152"/>
        <v>000000000000000</v>
      </c>
      <c r="AR425" s="141" t="str">
        <f t="shared" si="139"/>
        <v>000000000000000</v>
      </c>
      <c r="AS425" s="141" t="str">
        <f t="shared" si="139"/>
        <v>000000000000000</v>
      </c>
      <c r="AT425" s="141" t="str">
        <f t="shared" si="139"/>
        <v>000000000000000</v>
      </c>
      <c r="AU425" s="141" t="str">
        <f t="shared" si="139"/>
        <v>000000000000000</v>
      </c>
      <c r="AV425" s="141" t="str">
        <f t="shared" si="140"/>
        <v>000000000000000</v>
      </c>
      <c r="AW425" s="165" t="str">
        <f t="shared" si="141"/>
        <v>PES</v>
      </c>
      <c r="AX425" s="141" t="str">
        <f t="shared" si="153"/>
        <v>0000000000</v>
      </c>
      <c r="AY425" s="142">
        <f t="shared" si="154"/>
        <v>0</v>
      </c>
      <c r="AZ425" s="142">
        <f t="shared" si="154"/>
        <v>0</v>
      </c>
      <c r="BA425" s="141" t="str">
        <f t="shared" si="155"/>
        <v>000000000000000</v>
      </c>
      <c r="BB425" s="141" t="str">
        <f t="shared" si="156"/>
        <v>20210526</v>
      </c>
      <c r="BE425" s="141" t="str">
        <f t="shared" si="157"/>
        <v>000000000000000</v>
      </c>
      <c r="BF425" s="144" t="str">
        <f t="shared" si="157"/>
        <v>000000000000000</v>
      </c>
      <c r="BG425" s="80" t="str">
        <f t="shared" si="158"/>
        <v>0002</v>
      </c>
      <c r="BH425" t="str">
        <f t="shared" si="159"/>
        <v>000000000000000</v>
      </c>
      <c r="BI425" s="170">
        <v>416</v>
      </c>
      <c r="BJ425" s="156">
        <v>100140688</v>
      </c>
      <c r="BK425" s="156">
        <v>200043030</v>
      </c>
      <c r="BL425" s="156" t="s">
        <v>439</v>
      </c>
      <c r="BM425" s="161">
        <v>5550</v>
      </c>
      <c r="BN425" s="157">
        <v>44342</v>
      </c>
      <c r="BO425" s="156">
        <v>52778690</v>
      </c>
      <c r="BQ425">
        <f t="shared" si="160"/>
        <v>43030</v>
      </c>
    </row>
    <row r="426" spans="1:69">
      <c r="A426" s="181">
        <v>417</v>
      </c>
      <c r="B426" s="162">
        <v>44342</v>
      </c>
      <c r="C426" s="130">
        <v>15</v>
      </c>
      <c r="D426" s="131">
        <v>2</v>
      </c>
      <c r="E426">
        <v>43031</v>
      </c>
      <c r="F426">
        <v>43031</v>
      </c>
      <c r="G426" s="133">
        <v>80</v>
      </c>
      <c r="I426" s="169" t="s">
        <v>378</v>
      </c>
      <c r="J426" s="161">
        <v>4900</v>
      </c>
      <c r="R426" s="133" t="s">
        <v>72</v>
      </c>
      <c r="W426" s="162">
        <v>44342</v>
      </c>
      <c r="AB426" s="168" t="s">
        <v>1</v>
      </c>
      <c r="AD426" s="163" t="str">
        <f t="shared" si="142"/>
        <v>202105260150000200000000000000043031000000000000000430318000000000000000000000LOPEZ FLAMENCO MARTIN         000000000490000000000000000000000000000000000000000000000000000000000000000000000000000000000000000000000000000000000000PES00000000000000000000000000020210526</v>
      </c>
      <c r="AE426" s="164" t="str">
        <f t="shared" si="143"/>
        <v>0150000200000000000000043031Exento</v>
      </c>
      <c r="AF426" s="170">
        <v>417</v>
      </c>
      <c r="AG426" s="141" t="str">
        <f t="shared" si="144"/>
        <v>20210526</v>
      </c>
      <c r="AH426" s="141" t="str">
        <f t="shared" si="145"/>
        <v>015</v>
      </c>
      <c r="AI426" s="141" t="str">
        <f t="shared" si="146"/>
        <v>00002</v>
      </c>
      <c r="AJ426" s="141" t="str">
        <f t="shared" si="147"/>
        <v>00000000000000043031</v>
      </c>
      <c r="AK426" s="141" t="str">
        <f t="shared" si="148"/>
        <v>00000000000000043031</v>
      </c>
      <c r="AL426" s="165" t="str">
        <f t="shared" si="149"/>
        <v>80</v>
      </c>
      <c r="AM426" s="141" t="str">
        <f t="shared" si="150"/>
        <v>00000000000000000000</v>
      </c>
      <c r="AN426" s="143" t="str">
        <f t="shared" si="151"/>
        <v xml:space="preserve">LOPEZ FLAMENCO MARTIN         </v>
      </c>
      <c r="AO426" s="141" t="str">
        <f t="shared" si="152"/>
        <v>000000000490000</v>
      </c>
      <c r="AP426" s="141" t="str">
        <f t="shared" si="152"/>
        <v>000000000000000</v>
      </c>
      <c r="AQ426" s="141" t="str">
        <f t="shared" si="152"/>
        <v>000000000000000</v>
      </c>
      <c r="AR426" s="141" t="str">
        <f t="shared" si="139"/>
        <v>000000000000000</v>
      </c>
      <c r="AS426" s="141" t="str">
        <f t="shared" si="139"/>
        <v>000000000000000</v>
      </c>
      <c r="AT426" s="141" t="str">
        <f t="shared" si="139"/>
        <v>000000000000000</v>
      </c>
      <c r="AU426" s="141" t="str">
        <f t="shared" si="139"/>
        <v>000000000000000</v>
      </c>
      <c r="AV426" s="141" t="str">
        <f t="shared" si="140"/>
        <v>000000000000000</v>
      </c>
      <c r="AW426" s="165" t="str">
        <f t="shared" si="141"/>
        <v>PES</v>
      </c>
      <c r="AX426" s="141" t="str">
        <f t="shared" si="153"/>
        <v>0000000000</v>
      </c>
      <c r="AY426" s="142">
        <f t="shared" si="154"/>
        <v>0</v>
      </c>
      <c r="AZ426" s="142">
        <f t="shared" si="154"/>
        <v>0</v>
      </c>
      <c r="BA426" s="141" t="str">
        <f t="shared" si="155"/>
        <v>000000000000000</v>
      </c>
      <c r="BB426" s="141" t="str">
        <f t="shared" si="156"/>
        <v>20210526</v>
      </c>
      <c r="BE426" s="141" t="str">
        <f t="shared" si="157"/>
        <v>000000000000000</v>
      </c>
      <c r="BF426" s="144" t="str">
        <f t="shared" si="157"/>
        <v>000000000000000</v>
      </c>
      <c r="BG426" s="80" t="str">
        <f t="shared" si="158"/>
        <v>0002</v>
      </c>
      <c r="BH426" t="str">
        <f t="shared" si="159"/>
        <v>000000000000000</v>
      </c>
      <c r="BI426" s="170">
        <v>417</v>
      </c>
      <c r="BJ426" s="156">
        <v>100140594</v>
      </c>
      <c r="BK426" s="156">
        <v>200043031</v>
      </c>
      <c r="BL426" s="156" t="s">
        <v>378</v>
      </c>
      <c r="BM426" s="161">
        <v>4900</v>
      </c>
      <c r="BN426" s="157">
        <v>44342</v>
      </c>
      <c r="BO426" s="156">
        <v>54878040</v>
      </c>
      <c r="BQ426">
        <f t="shared" si="160"/>
        <v>43031</v>
      </c>
    </row>
    <row r="427" spans="1:69">
      <c r="A427" s="182">
        <v>418</v>
      </c>
      <c r="B427" s="162">
        <v>44342</v>
      </c>
      <c r="C427" s="130">
        <v>15</v>
      </c>
      <c r="D427" s="131">
        <v>2</v>
      </c>
      <c r="E427">
        <v>43032</v>
      </c>
      <c r="F427">
        <v>43032</v>
      </c>
      <c r="G427" s="133">
        <v>80</v>
      </c>
      <c r="I427" s="169" t="s">
        <v>440</v>
      </c>
      <c r="J427" s="161">
        <v>5550</v>
      </c>
      <c r="R427" s="133" t="s">
        <v>72</v>
      </c>
      <c r="W427" s="162">
        <v>44342</v>
      </c>
      <c r="AB427" s="168" t="s">
        <v>1</v>
      </c>
      <c r="AD427" s="163" t="str">
        <f t="shared" si="142"/>
        <v>202105260150000200000000000000043032000000000000000430328000000000000000000000LOPEZ FLAMENCO Santiago       000000000555000000000000000000000000000000000000000000000000000000000000000000000000000000000000000000000000000000000000PES00000000000000000000000000020210526</v>
      </c>
      <c r="AE427" s="164" t="str">
        <f t="shared" si="143"/>
        <v>0150000200000000000000043032Exento</v>
      </c>
      <c r="AF427" s="170">
        <v>418</v>
      </c>
      <c r="AG427" s="141" t="str">
        <f t="shared" si="144"/>
        <v>20210526</v>
      </c>
      <c r="AH427" s="141" t="str">
        <f t="shared" si="145"/>
        <v>015</v>
      </c>
      <c r="AI427" s="141" t="str">
        <f t="shared" si="146"/>
        <v>00002</v>
      </c>
      <c r="AJ427" s="141" t="str">
        <f t="shared" si="147"/>
        <v>00000000000000043032</v>
      </c>
      <c r="AK427" s="141" t="str">
        <f t="shared" si="148"/>
        <v>00000000000000043032</v>
      </c>
      <c r="AL427" s="165" t="str">
        <f t="shared" si="149"/>
        <v>80</v>
      </c>
      <c r="AM427" s="141" t="str">
        <f t="shared" si="150"/>
        <v>00000000000000000000</v>
      </c>
      <c r="AN427" s="143" t="str">
        <f t="shared" si="151"/>
        <v xml:space="preserve">LOPEZ FLAMENCO Santiago       </v>
      </c>
      <c r="AO427" s="141" t="str">
        <f t="shared" si="152"/>
        <v>000000000555000</v>
      </c>
      <c r="AP427" s="141" t="str">
        <f t="shared" si="152"/>
        <v>000000000000000</v>
      </c>
      <c r="AQ427" s="141" t="str">
        <f t="shared" si="152"/>
        <v>000000000000000</v>
      </c>
      <c r="AR427" s="141" t="str">
        <f t="shared" si="139"/>
        <v>000000000000000</v>
      </c>
      <c r="AS427" s="141" t="str">
        <f t="shared" si="139"/>
        <v>000000000000000</v>
      </c>
      <c r="AT427" s="141" t="str">
        <f t="shared" si="139"/>
        <v>000000000000000</v>
      </c>
      <c r="AU427" s="141" t="str">
        <f t="shared" si="139"/>
        <v>000000000000000</v>
      </c>
      <c r="AV427" s="141" t="str">
        <f t="shared" si="140"/>
        <v>000000000000000</v>
      </c>
      <c r="AW427" s="165" t="str">
        <f t="shared" si="141"/>
        <v>PES</v>
      </c>
      <c r="AX427" s="141" t="str">
        <f t="shared" si="153"/>
        <v>0000000000</v>
      </c>
      <c r="AY427" s="142">
        <f t="shared" si="154"/>
        <v>0</v>
      </c>
      <c r="AZ427" s="142">
        <f t="shared" si="154"/>
        <v>0</v>
      </c>
      <c r="BA427" s="141" t="str">
        <f t="shared" si="155"/>
        <v>000000000000000</v>
      </c>
      <c r="BB427" s="141" t="str">
        <f t="shared" si="156"/>
        <v>20210526</v>
      </c>
      <c r="BE427" s="141" t="str">
        <f t="shared" si="157"/>
        <v>000000000000000</v>
      </c>
      <c r="BF427" s="144" t="str">
        <f t="shared" si="157"/>
        <v>000000000000000</v>
      </c>
      <c r="BG427" s="80" t="str">
        <f t="shared" si="158"/>
        <v>0002</v>
      </c>
      <c r="BH427" t="str">
        <f t="shared" si="159"/>
        <v>000000000000000</v>
      </c>
      <c r="BI427" s="170">
        <v>418</v>
      </c>
      <c r="BJ427" s="156">
        <v>100140677</v>
      </c>
      <c r="BK427" s="156">
        <v>200043032</v>
      </c>
      <c r="BL427" s="156" t="s">
        <v>440</v>
      </c>
      <c r="BM427" s="161">
        <v>5550</v>
      </c>
      <c r="BN427" s="157">
        <v>44342</v>
      </c>
      <c r="BO427" s="156">
        <v>53293276</v>
      </c>
      <c r="BQ427">
        <f t="shared" si="160"/>
        <v>43032</v>
      </c>
    </row>
    <row r="428" spans="1:69">
      <c r="A428" s="181">
        <v>419</v>
      </c>
      <c r="B428" s="162">
        <v>44342</v>
      </c>
      <c r="C428" s="130">
        <v>15</v>
      </c>
      <c r="D428" s="131">
        <v>2</v>
      </c>
      <c r="E428">
        <v>43033</v>
      </c>
      <c r="F428">
        <v>43033</v>
      </c>
      <c r="G428" s="133">
        <v>80</v>
      </c>
      <c r="I428" s="169" t="s">
        <v>441</v>
      </c>
      <c r="J428" s="161">
        <v>6334.5</v>
      </c>
      <c r="R428" s="133" t="s">
        <v>72</v>
      </c>
      <c r="W428" s="162">
        <v>44342</v>
      </c>
      <c r="AB428" s="168" t="s">
        <v>1</v>
      </c>
      <c r="AD428" s="163" t="str">
        <f t="shared" si="142"/>
        <v>202105260150000200000000000000043033000000000000000430338000000000000000000000RODRIGUEZ Melina              000000000633450000000000000000000000000000000000000000000000000000000000000000000000000000000000000000000000000000000000PES00000000000000000000000000020210526</v>
      </c>
      <c r="AE428" s="164" t="str">
        <f t="shared" si="143"/>
        <v>0150000200000000000000043033Exento</v>
      </c>
      <c r="AF428" s="170">
        <v>419</v>
      </c>
      <c r="AG428" s="141" t="str">
        <f t="shared" si="144"/>
        <v>20210526</v>
      </c>
      <c r="AH428" s="141" t="str">
        <f t="shared" si="145"/>
        <v>015</v>
      </c>
      <c r="AI428" s="141" t="str">
        <f t="shared" si="146"/>
        <v>00002</v>
      </c>
      <c r="AJ428" s="141" t="str">
        <f t="shared" si="147"/>
        <v>00000000000000043033</v>
      </c>
      <c r="AK428" s="141" t="str">
        <f t="shared" si="148"/>
        <v>00000000000000043033</v>
      </c>
      <c r="AL428" s="165" t="str">
        <f t="shared" si="149"/>
        <v>80</v>
      </c>
      <c r="AM428" s="141" t="str">
        <f t="shared" si="150"/>
        <v>00000000000000000000</v>
      </c>
      <c r="AN428" s="143" t="str">
        <f t="shared" si="151"/>
        <v xml:space="preserve">RODRIGUEZ Melina              </v>
      </c>
      <c r="AO428" s="141" t="str">
        <f t="shared" si="152"/>
        <v>000000000633450</v>
      </c>
      <c r="AP428" s="141" t="str">
        <f t="shared" si="152"/>
        <v>000000000000000</v>
      </c>
      <c r="AQ428" s="141" t="str">
        <f t="shared" si="152"/>
        <v>000000000000000</v>
      </c>
      <c r="AR428" s="141" t="str">
        <f t="shared" si="139"/>
        <v>000000000000000</v>
      </c>
      <c r="AS428" s="141" t="str">
        <f t="shared" si="139"/>
        <v>000000000000000</v>
      </c>
      <c r="AT428" s="141" t="str">
        <f t="shared" si="139"/>
        <v>000000000000000</v>
      </c>
      <c r="AU428" s="141" t="str">
        <f t="shared" si="139"/>
        <v>000000000000000</v>
      </c>
      <c r="AV428" s="141" t="str">
        <f t="shared" si="140"/>
        <v>000000000000000</v>
      </c>
      <c r="AW428" s="165" t="str">
        <f t="shared" si="141"/>
        <v>PES</v>
      </c>
      <c r="AX428" s="141" t="str">
        <f t="shared" si="153"/>
        <v>0000000000</v>
      </c>
      <c r="AY428" s="142">
        <f t="shared" si="154"/>
        <v>0</v>
      </c>
      <c r="AZ428" s="142">
        <f t="shared" si="154"/>
        <v>0</v>
      </c>
      <c r="BA428" s="141" t="str">
        <f t="shared" si="155"/>
        <v>000000000000000</v>
      </c>
      <c r="BB428" s="141" t="str">
        <f t="shared" si="156"/>
        <v>20210526</v>
      </c>
      <c r="BE428" s="141" t="str">
        <f t="shared" si="157"/>
        <v>000000000000000</v>
      </c>
      <c r="BF428" s="144" t="str">
        <f t="shared" si="157"/>
        <v>000000000000000</v>
      </c>
      <c r="BG428" s="80" t="str">
        <f t="shared" si="158"/>
        <v>0002</v>
      </c>
      <c r="BH428" t="str">
        <f t="shared" si="159"/>
        <v>000000000000000</v>
      </c>
      <c r="BI428" s="170">
        <v>419</v>
      </c>
      <c r="BJ428" s="156">
        <v>100140986</v>
      </c>
      <c r="BK428" s="156">
        <v>200043033</v>
      </c>
      <c r="BL428" s="156" t="s">
        <v>441</v>
      </c>
      <c r="BM428" s="161">
        <v>6334.5</v>
      </c>
      <c r="BN428" s="157">
        <v>44342</v>
      </c>
      <c r="BO428" s="156">
        <v>48172330</v>
      </c>
      <c r="BQ428">
        <f t="shared" si="160"/>
        <v>43033</v>
      </c>
    </row>
    <row r="429" spans="1:69">
      <c r="A429" s="182">
        <v>420</v>
      </c>
      <c r="B429" s="162">
        <v>44342</v>
      </c>
      <c r="C429" s="130">
        <v>15</v>
      </c>
      <c r="D429" s="131">
        <v>2</v>
      </c>
      <c r="E429">
        <v>43034</v>
      </c>
      <c r="F429">
        <v>43034</v>
      </c>
      <c r="G429" s="133">
        <v>80</v>
      </c>
      <c r="I429" s="169" t="s">
        <v>442</v>
      </c>
      <c r="J429" s="161">
        <v>6334.5</v>
      </c>
      <c r="R429" s="133" t="s">
        <v>72</v>
      </c>
      <c r="W429" s="162">
        <v>44342</v>
      </c>
      <c r="AB429" s="168" t="s">
        <v>1</v>
      </c>
      <c r="AD429" s="163" t="str">
        <f t="shared" si="142"/>
        <v>202105260150000200000000000000043034000000000000000430348000000000000000000000ORTIZ DE MENDIVIL Tomas       000000000633450000000000000000000000000000000000000000000000000000000000000000000000000000000000000000000000000000000000PES00000000000000000000000000020210526</v>
      </c>
      <c r="AE429" s="164" t="str">
        <f t="shared" si="143"/>
        <v>0150000200000000000000043034Exento</v>
      </c>
      <c r="AF429" s="170">
        <v>420</v>
      </c>
      <c r="AG429" s="141" t="str">
        <f t="shared" si="144"/>
        <v>20210526</v>
      </c>
      <c r="AH429" s="141" t="str">
        <f t="shared" si="145"/>
        <v>015</v>
      </c>
      <c r="AI429" s="141" t="str">
        <f t="shared" si="146"/>
        <v>00002</v>
      </c>
      <c r="AJ429" s="141" t="str">
        <f t="shared" si="147"/>
        <v>00000000000000043034</v>
      </c>
      <c r="AK429" s="141" t="str">
        <f t="shared" si="148"/>
        <v>00000000000000043034</v>
      </c>
      <c r="AL429" s="165" t="str">
        <f t="shared" si="149"/>
        <v>80</v>
      </c>
      <c r="AM429" s="141" t="str">
        <f t="shared" si="150"/>
        <v>00000000000000000000</v>
      </c>
      <c r="AN429" s="143" t="str">
        <f t="shared" si="151"/>
        <v xml:space="preserve">ORTIZ DE MENDIVIL Tomas       </v>
      </c>
      <c r="AO429" s="141" t="str">
        <f t="shared" si="152"/>
        <v>000000000633450</v>
      </c>
      <c r="AP429" s="141" t="str">
        <f t="shared" si="152"/>
        <v>000000000000000</v>
      </c>
      <c r="AQ429" s="141" t="str">
        <f t="shared" si="152"/>
        <v>000000000000000</v>
      </c>
      <c r="AR429" s="141" t="str">
        <f t="shared" si="139"/>
        <v>000000000000000</v>
      </c>
      <c r="AS429" s="141" t="str">
        <f t="shared" si="139"/>
        <v>000000000000000</v>
      </c>
      <c r="AT429" s="141" t="str">
        <f t="shared" si="139"/>
        <v>000000000000000</v>
      </c>
      <c r="AU429" s="141" t="str">
        <f t="shared" si="139"/>
        <v>000000000000000</v>
      </c>
      <c r="AV429" s="141" t="str">
        <f t="shared" si="140"/>
        <v>000000000000000</v>
      </c>
      <c r="AW429" s="165" t="str">
        <f t="shared" si="141"/>
        <v>PES</v>
      </c>
      <c r="AX429" s="141" t="str">
        <f t="shared" si="153"/>
        <v>0000000000</v>
      </c>
      <c r="AY429" s="142">
        <f t="shared" si="154"/>
        <v>0</v>
      </c>
      <c r="AZ429" s="142">
        <f t="shared" si="154"/>
        <v>0</v>
      </c>
      <c r="BA429" s="141" t="str">
        <f t="shared" si="155"/>
        <v>000000000000000</v>
      </c>
      <c r="BB429" s="141" t="str">
        <f t="shared" si="156"/>
        <v>20210526</v>
      </c>
      <c r="BE429" s="141" t="str">
        <f t="shared" si="157"/>
        <v>000000000000000</v>
      </c>
      <c r="BF429" s="144" t="str">
        <f t="shared" si="157"/>
        <v>000000000000000</v>
      </c>
      <c r="BG429" s="80" t="str">
        <f t="shared" si="158"/>
        <v>0002</v>
      </c>
      <c r="BH429" t="str">
        <f t="shared" si="159"/>
        <v>000000000000000</v>
      </c>
      <c r="BI429" s="170">
        <v>420</v>
      </c>
      <c r="BJ429" s="156">
        <v>100141006</v>
      </c>
      <c r="BK429" s="156">
        <v>200043034</v>
      </c>
      <c r="BL429" s="156" t="s">
        <v>442</v>
      </c>
      <c r="BM429" s="161">
        <v>6334.5</v>
      </c>
      <c r="BN429" s="157">
        <v>44342</v>
      </c>
      <c r="BO429" s="156">
        <v>48368440</v>
      </c>
      <c r="BQ429">
        <f t="shared" si="160"/>
        <v>43034</v>
      </c>
    </row>
    <row r="430" spans="1:69">
      <c r="A430" s="181">
        <v>421</v>
      </c>
      <c r="B430" s="162">
        <v>44342</v>
      </c>
      <c r="C430" s="130">
        <v>15</v>
      </c>
      <c r="D430" s="131">
        <v>2</v>
      </c>
      <c r="E430">
        <v>43035</v>
      </c>
      <c r="F430">
        <v>43035</v>
      </c>
      <c r="G430" s="133">
        <v>80</v>
      </c>
      <c r="I430" s="169" t="s">
        <v>443</v>
      </c>
      <c r="J430" s="161">
        <v>5665</v>
      </c>
      <c r="R430" s="133" t="s">
        <v>72</v>
      </c>
      <c r="W430" s="162">
        <v>44342</v>
      </c>
      <c r="AB430" s="168" t="s">
        <v>1</v>
      </c>
      <c r="AD430" s="163" t="str">
        <f t="shared" si="142"/>
        <v>202105260150000200000000000000043035000000000000000430358000000000000000000000FERNANDEZ Milagros Morena     000000000566500000000000000000000000000000000000000000000000000000000000000000000000000000000000000000000000000000000000PES00000000000000000000000000020210526</v>
      </c>
      <c r="AE430" s="164" t="str">
        <f t="shared" si="143"/>
        <v>0150000200000000000000043035Exento</v>
      </c>
      <c r="AF430" s="170">
        <v>421</v>
      </c>
      <c r="AG430" s="141" t="str">
        <f t="shared" si="144"/>
        <v>20210526</v>
      </c>
      <c r="AH430" s="141" t="str">
        <f t="shared" si="145"/>
        <v>015</v>
      </c>
      <c r="AI430" s="141" t="str">
        <f t="shared" si="146"/>
        <v>00002</v>
      </c>
      <c r="AJ430" s="141" t="str">
        <f t="shared" si="147"/>
        <v>00000000000000043035</v>
      </c>
      <c r="AK430" s="141" t="str">
        <f t="shared" si="148"/>
        <v>00000000000000043035</v>
      </c>
      <c r="AL430" s="165" t="str">
        <f t="shared" si="149"/>
        <v>80</v>
      </c>
      <c r="AM430" s="141" t="str">
        <f t="shared" si="150"/>
        <v>00000000000000000000</v>
      </c>
      <c r="AN430" s="143" t="str">
        <f t="shared" si="151"/>
        <v xml:space="preserve">FERNANDEZ Milagros Morena     </v>
      </c>
      <c r="AO430" s="141" t="str">
        <f t="shared" si="152"/>
        <v>000000000566500</v>
      </c>
      <c r="AP430" s="141" t="str">
        <f t="shared" si="152"/>
        <v>000000000000000</v>
      </c>
      <c r="AQ430" s="141" t="str">
        <f t="shared" si="152"/>
        <v>000000000000000</v>
      </c>
      <c r="AR430" s="141" t="str">
        <f t="shared" si="139"/>
        <v>000000000000000</v>
      </c>
      <c r="AS430" s="141" t="str">
        <f t="shared" si="139"/>
        <v>000000000000000</v>
      </c>
      <c r="AT430" s="141" t="str">
        <f t="shared" si="139"/>
        <v>000000000000000</v>
      </c>
      <c r="AU430" s="141" t="str">
        <f t="shared" si="139"/>
        <v>000000000000000</v>
      </c>
      <c r="AV430" s="141" t="str">
        <f t="shared" si="140"/>
        <v>000000000000000</v>
      </c>
      <c r="AW430" s="165" t="str">
        <f t="shared" si="141"/>
        <v>PES</v>
      </c>
      <c r="AX430" s="141" t="str">
        <f t="shared" si="153"/>
        <v>0000000000</v>
      </c>
      <c r="AY430" s="142">
        <f t="shared" si="154"/>
        <v>0</v>
      </c>
      <c r="AZ430" s="142">
        <f t="shared" si="154"/>
        <v>0</v>
      </c>
      <c r="BA430" s="141" t="str">
        <f t="shared" si="155"/>
        <v>000000000000000</v>
      </c>
      <c r="BB430" s="141" t="str">
        <f t="shared" si="156"/>
        <v>20210526</v>
      </c>
      <c r="BE430" s="141" t="str">
        <f t="shared" si="157"/>
        <v>000000000000000</v>
      </c>
      <c r="BF430" s="144" t="str">
        <f t="shared" si="157"/>
        <v>000000000000000</v>
      </c>
      <c r="BG430" s="80" t="str">
        <f t="shared" si="158"/>
        <v>0002</v>
      </c>
      <c r="BH430" t="str">
        <f t="shared" si="159"/>
        <v>000000000000000</v>
      </c>
      <c r="BI430" s="170">
        <v>421</v>
      </c>
      <c r="BJ430" s="156">
        <v>100140908</v>
      </c>
      <c r="BK430" s="156">
        <v>200043035</v>
      </c>
      <c r="BL430" s="156" t="s">
        <v>443</v>
      </c>
      <c r="BM430" s="161">
        <v>5665</v>
      </c>
      <c r="BN430" s="157">
        <v>44342</v>
      </c>
      <c r="BO430" s="156">
        <v>50893110</v>
      </c>
      <c r="BQ430">
        <f t="shared" si="160"/>
        <v>43035</v>
      </c>
    </row>
    <row r="431" spans="1:69">
      <c r="A431" s="182">
        <v>422</v>
      </c>
      <c r="B431" s="162">
        <v>44342</v>
      </c>
      <c r="C431" s="130">
        <v>15</v>
      </c>
      <c r="D431" s="131">
        <v>2</v>
      </c>
      <c r="E431">
        <v>43036</v>
      </c>
      <c r="F431">
        <v>43036</v>
      </c>
      <c r="G431" s="133">
        <v>80</v>
      </c>
      <c r="I431" s="169" t="s">
        <v>444</v>
      </c>
      <c r="J431" s="161">
        <v>5047</v>
      </c>
      <c r="R431" s="133" t="s">
        <v>72</v>
      </c>
      <c r="W431" s="162">
        <v>44342</v>
      </c>
      <c r="AB431" s="168" t="s">
        <v>1</v>
      </c>
      <c r="AD431" s="163" t="str">
        <f t="shared" si="142"/>
        <v>202105260150000200000000000000043036000000000000000430368000000000000000000000DOJORTI MARCER Juana Luna     000000000504700000000000000000000000000000000000000000000000000000000000000000000000000000000000000000000000000000000000PES00000000000000000000000000020210526</v>
      </c>
      <c r="AE431" s="164" t="str">
        <f t="shared" si="143"/>
        <v>0150000200000000000000043036Exento</v>
      </c>
      <c r="AF431" s="170">
        <v>422</v>
      </c>
      <c r="AG431" s="141" t="str">
        <f t="shared" si="144"/>
        <v>20210526</v>
      </c>
      <c r="AH431" s="141" t="str">
        <f t="shared" si="145"/>
        <v>015</v>
      </c>
      <c r="AI431" s="141" t="str">
        <f t="shared" si="146"/>
        <v>00002</v>
      </c>
      <c r="AJ431" s="141" t="str">
        <f t="shared" si="147"/>
        <v>00000000000000043036</v>
      </c>
      <c r="AK431" s="141" t="str">
        <f t="shared" si="148"/>
        <v>00000000000000043036</v>
      </c>
      <c r="AL431" s="165" t="str">
        <f t="shared" si="149"/>
        <v>80</v>
      </c>
      <c r="AM431" s="141" t="str">
        <f t="shared" si="150"/>
        <v>00000000000000000000</v>
      </c>
      <c r="AN431" s="143" t="str">
        <f t="shared" si="151"/>
        <v xml:space="preserve">DOJORTI MARCER Juana Luna     </v>
      </c>
      <c r="AO431" s="141" t="str">
        <f t="shared" si="152"/>
        <v>000000000504700</v>
      </c>
      <c r="AP431" s="141" t="str">
        <f t="shared" si="152"/>
        <v>000000000000000</v>
      </c>
      <c r="AQ431" s="141" t="str">
        <f t="shared" si="152"/>
        <v>000000000000000</v>
      </c>
      <c r="AR431" s="141" t="str">
        <f t="shared" si="139"/>
        <v>000000000000000</v>
      </c>
      <c r="AS431" s="141" t="str">
        <f t="shared" si="139"/>
        <v>000000000000000</v>
      </c>
      <c r="AT431" s="141" t="str">
        <f t="shared" si="139"/>
        <v>000000000000000</v>
      </c>
      <c r="AU431" s="141" t="str">
        <f t="shared" si="139"/>
        <v>000000000000000</v>
      </c>
      <c r="AV431" s="141" t="str">
        <f t="shared" si="140"/>
        <v>000000000000000</v>
      </c>
      <c r="AW431" s="165" t="str">
        <f t="shared" si="141"/>
        <v>PES</v>
      </c>
      <c r="AX431" s="141" t="str">
        <f t="shared" si="153"/>
        <v>0000000000</v>
      </c>
      <c r="AY431" s="142">
        <f t="shared" si="154"/>
        <v>0</v>
      </c>
      <c r="AZ431" s="142">
        <f t="shared" si="154"/>
        <v>0</v>
      </c>
      <c r="BA431" s="141" t="str">
        <f t="shared" si="155"/>
        <v>000000000000000</v>
      </c>
      <c r="BB431" s="141" t="str">
        <f t="shared" si="156"/>
        <v>20210526</v>
      </c>
      <c r="BE431" s="141" t="str">
        <f t="shared" si="157"/>
        <v>000000000000000</v>
      </c>
      <c r="BF431" s="144" t="str">
        <f t="shared" si="157"/>
        <v>000000000000000</v>
      </c>
      <c r="BG431" s="80" t="str">
        <f t="shared" si="158"/>
        <v>0002</v>
      </c>
      <c r="BH431" t="str">
        <f t="shared" si="159"/>
        <v>000000000000000</v>
      </c>
      <c r="BI431" s="170">
        <v>422</v>
      </c>
      <c r="BJ431" s="156">
        <v>100140578</v>
      </c>
      <c r="BK431" s="156">
        <v>200043036</v>
      </c>
      <c r="BL431" s="156" t="s">
        <v>444</v>
      </c>
      <c r="BM431" s="161">
        <v>5047</v>
      </c>
      <c r="BN431" s="157">
        <v>44342</v>
      </c>
      <c r="BO431" s="156">
        <v>57172867</v>
      </c>
      <c r="BQ431">
        <f t="shared" si="160"/>
        <v>43036</v>
      </c>
    </row>
    <row r="432" spans="1:69">
      <c r="A432" s="181">
        <v>423</v>
      </c>
      <c r="B432" s="162">
        <v>44343</v>
      </c>
      <c r="C432" s="130">
        <v>15</v>
      </c>
      <c r="D432" s="131">
        <v>2</v>
      </c>
      <c r="E432">
        <v>43037</v>
      </c>
      <c r="F432">
        <v>43037</v>
      </c>
      <c r="G432" s="133">
        <v>80</v>
      </c>
      <c r="I432" s="169" t="s">
        <v>91</v>
      </c>
      <c r="J432" s="161">
        <v>2832.5</v>
      </c>
      <c r="R432" s="133" t="s">
        <v>72</v>
      </c>
      <c r="W432" s="162">
        <v>44343</v>
      </c>
      <c r="AB432" s="168" t="s">
        <v>1</v>
      </c>
      <c r="AD432" s="163" t="str">
        <f t="shared" si="142"/>
        <v>202105270150000200000000000000043037000000000000000430378000000000000000000000RABAZA Jesus Martin           000000000283250000000000000000000000000000000000000000000000000000000000000000000000000000000000000000000000000000000000PES00000000000000000000000000020210527</v>
      </c>
      <c r="AE432" s="164" t="str">
        <f t="shared" si="143"/>
        <v>0150000200000000000000043037Exento</v>
      </c>
      <c r="AF432" s="170">
        <v>423</v>
      </c>
      <c r="AG432" s="141" t="str">
        <f t="shared" si="144"/>
        <v>20210527</v>
      </c>
      <c r="AH432" s="141" t="str">
        <f t="shared" si="145"/>
        <v>015</v>
      </c>
      <c r="AI432" s="141" t="str">
        <f t="shared" si="146"/>
        <v>00002</v>
      </c>
      <c r="AJ432" s="141" t="str">
        <f t="shared" si="147"/>
        <v>00000000000000043037</v>
      </c>
      <c r="AK432" s="141" t="str">
        <f t="shared" si="148"/>
        <v>00000000000000043037</v>
      </c>
      <c r="AL432" s="165" t="str">
        <f t="shared" si="149"/>
        <v>80</v>
      </c>
      <c r="AM432" s="141" t="str">
        <f t="shared" si="150"/>
        <v>00000000000000000000</v>
      </c>
      <c r="AN432" s="143" t="str">
        <f t="shared" si="151"/>
        <v xml:space="preserve">RABAZA Jesus Martin           </v>
      </c>
      <c r="AO432" s="141" t="str">
        <f t="shared" si="152"/>
        <v>000000000283250</v>
      </c>
      <c r="AP432" s="141" t="str">
        <f t="shared" si="152"/>
        <v>000000000000000</v>
      </c>
      <c r="AQ432" s="141" t="str">
        <f t="shared" si="152"/>
        <v>000000000000000</v>
      </c>
      <c r="AR432" s="141" t="str">
        <f t="shared" si="139"/>
        <v>000000000000000</v>
      </c>
      <c r="AS432" s="141" t="str">
        <f t="shared" si="139"/>
        <v>000000000000000</v>
      </c>
      <c r="AT432" s="141" t="str">
        <f t="shared" si="139"/>
        <v>000000000000000</v>
      </c>
      <c r="AU432" s="141" t="str">
        <f t="shared" si="139"/>
        <v>000000000000000</v>
      </c>
      <c r="AV432" s="141" t="str">
        <f t="shared" si="140"/>
        <v>000000000000000</v>
      </c>
      <c r="AW432" s="165" t="str">
        <f t="shared" si="141"/>
        <v>PES</v>
      </c>
      <c r="AX432" s="141" t="str">
        <f t="shared" si="153"/>
        <v>0000000000</v>
      </c>
      <c r="AY432" s="142">
        <f t="shared" si="154"/>
        <v>0</v>
      </c>
      <c r="AZ432" s="142">
        <f t="shared" si="154"/>
        <v>0</v>
      </c>
      <c r="BA432" s="141" t="str">
        <f t="shared" si="155"/>
        <v>000000000000000</v>
      </c>
      <c r="BB432" s="141" t="str">
        <f t="shared" si="156"/>
        <v>20210527</v>
      </c>
      <c r="BE432" s="141" t="str">
        <f t="shared" si="157"/>
        <v>000000000000000</v>
      </c>
      <c r="BF432" s="144" t="str">
        <f t="shared" si="157"/>
        <v>000000000000000</v>
      </c>
      <c r="BG432" s="80" t="str">
        <f t="shared" si="158"/>
        <v>0002</v>
      </c>
      <c r="BH432" t="str">
        <f t="shared" si="159"/>
        <v>000000000000000</v>
      </c>
      <c r="BI432" s="170">
        <v>423</v>
      </c>
      <c r="BJ432" s="156">
        <v>100140723</v>
      </c>
      <c r="BK432" s="156">
        <v>200043037</v>
      </c>
      <c r="BL432" s="156" t="s">
        <v>91</v>
      </c>
      <c r="BM432" s="161">
        <v>2832.5</v>
      </c>
      <c r="BN432" s="157">
        <v>44343</v>
      </c>
      <c r="BO432" s="156">
        <v>51244361</v>
      </c>
      <c r="BQ432">
        <f t="shared" si="160"/>
        <v>43037</v>
      </c>
    </row>
    <row r="433" spans="1:69">
      <c r="A433" s="182">
        <v>424</v>
      </c>
      <c r="B433" s="162">
        <v>44343</v>
      </c>
      <c r="C433" s="130">
        <v>15</v>
      </c>
      <c r="D433" s="131">
        <v>2</v>
      </c>
      <c r="E433">
        <v>43038</v>
      </c>
      <c r="F433">
        <v>43038</v>
      </c>
      <c r="G433" s="133">
        <v>80</v>
      </c>
      <c r="I433" s="169" t="s">
        <v>100</v>
      </c>
      <c r="J433" s="161">
        <v>5665</v>
      </c>
      <c r="R433" s="133" t="s">
        <v>72</v>
      </c>
      <c r="W433" s="162">
        <v>44343</v>
      </c>
      <c r="AB433" s="168" t="s">
        <v>1</v>
      </c>
      <c r="AD433" s="163" t="str">
        <f t="shared" si="142"/>
        <v>202105270150000200000000000000043038000000000000000430388000000000000000000000RABAZA Barbara Anahi          000000000566500000000000000000000000000000000000000000000000000000000000000000000000000000000000000000000000000000000000PES00000000000000000000000000020210527</v>
      </c>
      <c r="AE433" s="164" t="str">
        <f t="shared" si="143"/>
        <v>0150000200000000000000043038Exento</v>
      </c>
      <c r="AF433" s="170">
        <v>424</v>
      </c>
      <c r="AG433" s="141" t="str">
        <f t="shared" si="144"/>
        <v>20210527</v>
      </c>
      <c r="AH433" s="141" t="str">
        <f t="shared" si="145"/>
        <v>015</v>
      </c>
      <c r="AI433" s="141" t="str">
        <f t="shared" si="146"/>
        <v>00002</v>
      </c>
      <c r="AJ433" s="141" t="str">
        <f t="shared" si="147"/>
        <v>00000000000000043038</v>
      </c>
      <c r="AK433" s="141" t="str">
        <f t="shared" si="148"/>
        <v>00000000000000043038</v>
      </c>
      <c r="AL433" s="165" t="str">
        <f t="shared" si="149"/>
        <v>80</v>
      </c>
      <c r="AM433" s="141" t="str">
        <f t="shared" si="150"/>
        <v>00000000000000000000</v>
      </c>
      <c r="AN433" s="143" t="str">
        <f t="shared" si="151"/>
        <v xml:space="preserve">RABAZA Barbara Anahi          </v>
      </c>
      <c r="AO433" s="141" t="str">
        <f t="shared" si="152"/>
        <v>000000000566500</v>
      </c>
      <c r="AP433" s="141" t="str">
        <f t="shared" si="152"/>
        <v>000000000000000</v>
      </c>
      <c r="AQ433" s="141" t="str">
        <f t="shared" si="152"/>
        <v>000000000000000</v>
      </c>
      <c r="AR433" s="141" t="str">
        <f t="shared" si="139"/>
        <v>000000000000000</v>
      </c>
      <c r="AS433" s="141" t="str">
        <f t="shared" si="139"/>
        <v>000000000000000</v>
      </c>
      <c r="AT433" s="141" t="str">
        <f t="shared" si="139"/>
        <v>000000000000000</v>
      </c>
      <c r="AU433" s="141" t="str">
        <f t="shared" si="139"/>
        <v>000000000000000</v>
      </c>
      <c r="AV433" s="141" t="str">
        <f t="shared" si="140"/>
        <v>000000000000000</v>
      </c>
      <c r="AW433" s="165" t="str">
        <f t="shared" si="141"/>
        <v>PES</v>
      </c>
      <c r="AX433" s="141" t="str">
        <f t="shared" si="153"/>
        <v>0000000000</v>
      </c>
      <c r="AY433" s="142">
        <f t="shared" si="154"/>
        <v>0</v>
      </c>
      <c r="AZ433" s="142">
        <f t="shared" si="154"/>
        <v>0</v>
      </c>
      <c r="BA433" s="141" t="str">
        <f t="shared" si="155"/>
        <v>000000000000000</v>
      </c>
      <c r="BB433" s="141" t="str">
        <f t="shared" si="156"/>
        <v>20210527</v>
      </c>
      <c r="BE433" s="141" t="str">
        <f t="shared" si="157"/>
        <v>000000000000000</v>
      </c>
      <c r="BF433" s="144" t="str">
        <f t="shared" si="157"/>
        <v>000000000000000</v>
      </c>
      <c r="BG433" s="80" t="str">
        <f t="shared" si="158"/>
        <v>0002</v>
      </c>
      <c r="BH433" t="str">
        <f t="shared" si="159"/>
        <v>000000000000000</v>
      </c>
      <c r="BI433" s="170">
        <v>424</v>
      </c>
      <c r="BJ433" s="156">
        <v>100140735</v>
      </c>
      <c r="BK433" s="156">
        <v>200043038</v>
      </c>
      <c r="BL433" s="156" t="s">
        <v>100</v>
      </c>
      <c r="BM433" s="161">
        <v>5665</v>
      </c>
      <c r="BN433" s="157">
        <v>44343</v>
      </c>
      <c r="BO433" s="156">
        <v>51244362</v>
      </c>
      <c r="BQ433">
        <f t="shared" si="160"/>
        <v>43038</v>
      </c>
    </row>
    <row r="434" spans="1:69">
      <c r="A434" s="181">
        <v>425</v>
      </c>
      <c r="B434" s="162">
        <v>44343</v>
      </c>
      <c r="C434" s="130">
        <v>15</v>
      </c>
      <c r="D434" s="131">
        <v>2</v>
      </c>
      <c r="E434">
        <v>43039</v>
      </c>
      <c r="F434">
        <v>43039</v>
      </c>
      <c r="G434" s="133">
        <v>80</v>
      </c>
      <c r="I434" s="169" t="s">
        <v>445</v>
      </c>
      <c r="J434" s="161">
        <v>6334.5</v>
      </c>
      <c r="R434" s="133" t="s">
        <v>72</v>
      </c>
      <c r="W434" s="162">
        <v>44343</v>
      </c>
      <c r="AB434" s="168" t="s">
        <v>1</v>
      </c>
      <c r="AD434" s="163" t="str">
        <f t="shared" si="142"/>
        <v>202105270150000200000000000000043039000000000000000430398000000000000000000000CHAMORRO Carolina             000000000633450000000000000000000000000000000000000000000000000000000000000000000000000000000000000000000000000000000000PES00000000000000000000000000020210527</v>
      </c>
      <c r="AE434" s="164" t="str">
        <f t="shared" si="143"/>
        <v>0150000200000000000000043039Exento</v>
      </c>
      <c r="AF434" s="170">
        <v>425</v>
      </c>
      <c r="AG434" s="141" t="str">
        <f t="shared" si="144"/>
        <v>20210527</v>
      </c>
      <c r="AH434" s="141" t="str">
        <f t="shared" si="145"/>
        <v>015</v>
      </c>
      <c r="AI434" s="141" t="str">
        <f t="shared" si="146"/>
        <v>00002</v>
      </c>
      <c r="AJ434" s="141" t="str">
        <f t="shared" si="147"/>
        <v>00000000000000043039</v>
      </c>
      <c r="AK434" s="141" t="str">
        <f t="shared" si="148"/>
        <v>00000000000000043039</v>
      </c>
      <c r="AL434" s="165" t="str">
        <f t="shared" si="149"/>
        <v>80</v>
      </c>
      <c r="AM434" s="141" t="str">
        <f t="shared" si="150"/>
        <v>00000000000000000000</v>
      </c>
      <c r="AN434" s="143" t="str">
        <f t="shared" si="151"/>
        <v xml:space="preserve">CHAMORRO Carolina             </v>
      </c>
      <c r="AO434" s="141" t="str">
        <f t="shared" si="152"/>
        <v>000000000633450</v>
      </c>
      <c r="AP434" s="141" t="str">
        <f t="shared" si="152"/>
        <v>000000000000000</v>
      </c>
      <c r="AQ434" s="141" t="str">
        <f t="shared" si="152"/>
        <v>000000000000000</v>
      </c>
      <c r="AR434" s="141" t="str">
        <f t="shared" si="139"/>
        <v>000000000000000</v>
      </c>
      <c r="AS434" s="141" t="str">
        <f t="shared" si="139"/>
        <v>000000000000000</v>
      </c>
      <c r="AT434" s="141" t="str">
        <f t="shared" si="139"/>
        <v>000000000000000</v>
      </c>
      <c r="AU434" s="141" t="str">
        <f t="shared" si="139"/>
        <v>000000000000000</v>
      </c>
      <c r="AV434" s="141" t="str">
        <f t="shared" si="140"/>
        <v>000000000000000</v>
      </c>
      <c r="AW434" s="165" t="str">
        <f t="shared" si="141"/>
        <v>PES</v>
      </c>
      <c r="AX434" s="141" t="str">
        <f t="shared" si="153"/>
        <v>0000000000</v>
      </c>
      <c r="AY434" s="142">
        <f t="shared" si="154"/>
        <v>0</v>
      </c>
      <c r="AZ434" s="142">
        <f t="shared" si="154"/>
        <v>0</v>
      </c>
      <c r="BA434" s="141" t="str">
        <f t="shared" si="155"/>
        <v>000000000000000</v>
      </c>
      <c r="BB434" s="141" t="str">
        <f t="shared" si="156"/>
        <v>20210527</v>
      </c>
      <c r="BE434" s="141" t="str">
        <f t="shared" si="157"/>
        <v>000000000000000</v>
      </c>
      <c r="BF434" s="144" t="str">
        <f t="shared" si="157"/>
        <v>000000000000000</v>
      </c>
      <c r="BG434" s="80" t="str">
        <f t="shared" si="158"/>
        <v>0002</v>
      </c>
      <c r="BH434" t="str">
        <f t="shared" si="159"/>
        <v>000000000000000</v>
      </c>
      <c r="BI434" s="170">
        <v>425</v>
      </c>
      <c r="BJ434" s="156">
        <v>100141041</v>
      </c>
      <c r="BK434" s="156">
        <v>200043039</v>
      </c>
      <c r="BL434" s="156" t="s">
        <v>445</v>
      </c>
      <c r="BM434" s="161">
        <v>6334.5</v>
      </c>
      <c r="BN434" s="157">
        <v>44343</v>
      </c>
      <c r="BO434" s="156">
        <v>51701368</v>
      </c>
      <c r="BQ434">
        <f t="shared" si="160"/>
        <v>43039</v>
      </c>
    </row>
    <row r="435" spans="1:69">
      <c r="A435" s="182">
        <v>426</v>
      </c>
      <c r="B435" s="162">
        <v>44343</v>
      </c>
      <c r="C435" s="130">
        <v>15</v>
      </c>
      <c r="D435" s="131">
        <v>2</v>
      </c>
      <c r="E435">
        <v>43040</v>
      </c>
      <c r="F435">
        <v>43040</v>
      </c>
      <c r="G435" s="133">
        <v>80</v>
      </c>
      <c r="I435" s="169" t="s">
        <v>109</v>
      </c>
      <c r="J435" s="161">
        <v>6695</v>
      </c>
      <c r="R435" s="133" t="s">
        <v>72</v>
      </c>
      <c r="W435" s="162">
        <v>44343</v>
      </c>
      <c r="AB435" s="168" t="s">
        <v>1</v>
      </c>
      <c r="AD435" s="163" t="str">
        <f t="shared" si="142"/>
        <v>202105270150000200000000000000043040000000000000000430408000000000000000000000ROLDAN Agustina               000000000669500000000000000000000000000000000000000000000000000000000000000000000000000000000000000000000000000000000000PES00000000000000000000000000020210527</v>
      </c>
      <c r="AE435" s="164" t="str">
        <f t="shared" si="143"/>
        <v>0150000200000000000000043040Exento</v>
      </c>
      <c r="AF435" s="170">
        <v>426</v>
      </c>
      <c r="AG435" s="141" t="str">
        <f t="shared" si="144"/>
        <v>20210527</v>
      </c>
      <c r="AH435" s="141" t="str">
        <f t="shared" si="145"/>
        <v>015</v>
      </c>
      <c r="AI435" s="141" t="str">
        <f t="shared" si="146"/>
        <v>00002</v>
      </c>
      <c r="AJ435" s="141" t="str">
        <f t="shared" si="147"/>
        <v>00000000000000043040</v>
      </c>
      <c r="AK435" s="141" t="str">
        <f t="shared" si="148"/>
        <v>00000000000000043040</v>
      </c>
      <c r="AL435" s="165" t="str">
        <f t="shared" si="149"/>
        <v>80</v>
      </c>
      <c r="AM435" s="141" t="str">
        <f t="shared" si="150"/>
        <v>00000000000000000000</v>
      </c>
      <c r="AN435" s="143" t="str">
        <f t="shared" si="151"/>
        <v xml:space="preserve">ROLDAN Agustina               </v>
      </c>
      <c r="AO435" s="141" t="str">
        <f t="shared" si="152"/>
        <v>000000000669500</v>
      </c>
      <c r="AP435" s="141" t="str">
        <f t="shared" si="152"/>
        <v>000000000000000</v>
      </c>
      <c r="AQ435" s="141" t="str">
        <f t="shared" si="152"/>
        <v>000000000000000</v>
      </c>
      <c r="AR435" s="141" t="str">
        <f t="shared" si="139"/>
        <v>000000000000000</v>
      </c>
      <c r="AS435" s="141" t="str">
        <f t="shared" si="139"/>
        <v>000000000000000</v>
      </c>
      <c r="AT435" s="141" t="str">
        <f t="shared" si="139"/>
        <v>000000000000000</v>
      </c>
      <c r="AU435" s="141" t="str">
        <f t="shared" si="139"/>
        <v>000000000000000</v>
      </c>
      <c r="AV435" s="141" t="str">
        <f t="shared" si="140"/>
        <v>000000000000000</v>
      </c>
      <c r="AW435" s="165" t="str">
        <f t="shared" si="141"/>
        <v>PES</v>
      </c>
      <c r="AX435" s="141" t="str">
        <f t="shared" si="153"/>
        <v>0000000000</v>
      </c>
      <c r="AY435" s="142">
        <f t="shared" si="154"/>
        <v>0</v>
      </c>
      <c r="AZ435" s="142">
        <f t="shared" si="154"/>
        <v>0</v>
      </c>
      <c r="BA435" s="141" t="str">
        <f t="shared" si="155"/>
        <v>000000000000000</v>
      </c>
      <c r="BB435" s="141" t="str">
        <f t="shared" si="156"/>
        <v>20210527</v>
      </c>
      <c r="BE435" s="141" t="str">
        <f t="shared" si="157"/>
        <v>000000000000000</v>
      </c>
      <c r="BF435" s="144" t="str">
        <f t="shared" si="157"/>
        <v>000000000000000</v>
      </c>
      <c r="BG435" s="80" t="str">
        <f t="shared" si="158"/>
        <v>0002</v>
      </c>
      <c r="BH435" t="str">
        <f t="shared" si="159"/>
        <v>000000000000000</v>
      </c>
      <c r="BI435" s="170">
        <v>426</v>
      </c>
      <c r="BJ435" s="156">
        <v>100141130</v>
      </c>
      <c r="BK435" s="156">
        <v>200043040</v>
      </c>
      <c r="BL435" s="156" t="s">
        <v>109</v>
      </c>
      <c r="BM435" s="161">
        <v>6695</v>
      </c>
      <c r="BN435" s="157">
        <v>44343</v>
      </c>
      <c r="BO435" s="156">
        <v>45626964</v>
      </c>
      <c r="BQ435">
        <f t="shared" si="160"/>
        <v>43040</v>
      </c>
    </row>
    <row r="436" spans="1:69">
      <c r="A436" s="181">
        <v>427</v>
      </c>
      <c r="B436" s="162">
        <v>44343</v>
      </c>
      <c r="C436" s="130">
        <v>15</v>
      </c>
      <c r="D436" s="131">
        <v>2</v>
      </c>
      <c r="E436">
        <v>43041</v>
      </c>
      <c r="F436">
        <v>43041</v>
      </c>
      <c r="G436" s="133">
        <v>80</v>
      </c>
      <c r="I436" s="169" t="s">
        <v>446</v>
      </c>
      <c r="J436" s="161">
        <v>5047</v>
      </c>
      <c r="R436" s="133" t="s">
        <v>72</v>
      </c>
      <c r="W436" s="162">
        <v>44343</v>
      </c>
      <c r="AB436" s="168" t="s">
        <v>1</v>
      </c>
      <c r="AD436" s="163" t="str">
        <f t="shared" si="142"/>
        <v>202105270150000200000000000000043041000000000000000430418000000000000000000000DISTEFANO LOURDES MILAGROS    000000000504700000000000000000000000000000000000000000000000000000000000000000000000000000000000000000000000000000000000PES00000000000000000000000000020210527</v>
      </c>
      <c r="AE436" s="164" t="str">
        <f t="shared" si="143"/>
        <v>0150000200000000000000043041Exento</v>
      </c>
      <c r="AF436" s="170">
        <v>427</v>
      </c>
      <c r="AG436" s="141" t="str">
        <f t="shared" si="144"/>
        <v>20210527</v>
      </c>
      <c r="AH436" s="141" t="str">
        <f t="shared" si="145"/>
        <v>015</v>
      </c>
      <c r="AI436" s="141" t="str">
        <f t="shared" si="146"/>
        <v>00002</v>
      </c>
      <c r="AJ436" s="141" t="str">
        <f t="shared" si="147"/>
        <v>00000000000000043041</v>
      </c>
      <c r="AK436" s="141" t="str">
        <f t="shared" si="148"/>
        <v>00000000000000043041</v>
      </c>
      <c r="AL436" s="165" t="str">
        <f t="shared" si="149"/>
        <v>80</v>
      </c>
      <c r="AM436" s="141" t="str">
        <f t="shared" si="150"/>
        <v>00000000000000000000</v>
      </c>
      <c r="AN436" s="143" t="str">
        <f t="shared" si="151"/>
        <v xml:space="preserve">DISTEFANO LOURDES MILAGROS    </v>
      </c>
      <c r="AO436" s="141" t="str">
        <f t="shared" si="152"/>
        <v>000000000504700</v>
      </c>
      <c r="AP436" s="141" t="str">
        <f t="shared" si="152"/>
        <v>000000000000000</v>
      </c>
      <c r="AQ436" s="141" t="str">
        <f t="shared" si="152"/>
        <v>000000000000000</v>
      </c>
      <c r="AR436" s="141" t="str">
        <f t="shared" si="139"/>
        <v>000000000000000</v>
      </c>
      <c r="AS436" s="141" t="str">
        <f t="shared" si="139"/>
        <v>000000000000000</v>
      </c>
      <c r="AT436" s="141" t="str">
        <f t="shared" si="139"/>
        <v>000000000000000</v>
      </c>
      <c r="AU436" s="141" t="str">
        <f t="shared" si="139"/>
        <v>000000000000000</v>
      </c>
      <c r="AV436" s="141" t="str">
        <f t="shared" si="140"/>
        <v>000000000000000</v>
      </c>
      <c r="AW436" s="165" t="str">
        <f t="shared" si="141"/>
        <v>PES</v>
      </c>
      <c r="AX436" s="141" t="str">
        <f t="shared" si="153"/>
        <v>0000000000</v>
      </c>
      <c r="AY436" s="142">
        <f t="shared" si="154"/>
        <v>0</v>
      </c>
      <c r="AZ436" s="142">
        <f t="shared" si="154"/>
        <v>0</v>
      </c>
      <c r="BA436" s="141" t="str">
        <f t="shared" si="155"/>
        <v>000000000000000</v>
      </c>
      <c r="BB436" s="141" t="str">
        <f t="shared" si="156"/>
        <v>20210527</v>
      </c>
      <c r="BE436" s="141" t="str">
        <f t="shared" si="157"/>
        <v>000000000000000</v>
      </c>
      <c r="BF436" s="144" t="str">
        <f t="shared" si="157"/>
        <v>000000000000000</v>
      </c>
      <c r="BG436" s="80" t="str">
        <f t="shared" si="158"/>
        <v>0002</v>
      </c>
      <c r="BH436" t="str">
        <f t="shared" si="159"/>
        <v>000000000000000</v>
      </c>
      <c r="BI436" s="170">
        <v>427</v>
      </c>
      <c r="BJ436" s="156">
        <v>100140573</v>
      </c>
      <c r="BK436" s="156">
        <v>200043041</v>
      </c>
      <c r="BL436" s="156" t="s">
        <v>446</v>
      </c>
      <c r="BM436" s="161">
        <v>5047</v>
      </c>
      <c r="BN436" s="157">
        <v>44343</v>
      </c>
      <c r="BO436" s="156">
        <v>57311969</v>
      </c>
      <c r="BQ436">
        <f t="shared" si="160"/>
        <v>43041</v>
      </c>
    </row>
    <row r="437" spans="1:69">
      <c r="A437" s="182">
        <v>428</v>
      </c>
      <c r="B437" s="162">
        <v>44344</v>
      </c>
      <c r="C437" s="130">
        <v>15</v>
      </c>
      <c r="D437" s="131">
        <v>2</v>
      </c>
      <c r="E437">
        <v>43042</v>
      </c>
      <c r="F437">
        <v>43042</v>
      </c>
      <c r="G437" s="133">
        <v>80</v>
      </c>
      <c r="I437" s="169" t="s">
        <v>447</v>
      </c>
      <c r="J437" s="161">
        <v>7300</v>
      </c>
      <c r="R437" s="133" t="s">
        <v>72</v>
      </c>
      <c r="W437" s="162">
        <v>44344</v>
      </c>
      <c r="AB437" s="168" t="s">
        <v>1</v>
      </c>
      <c r="AD437" s="163" t="str">
        <f t="shared" si="142"/>
        <v>202105280150000200000000000000043042000000000000000430428000000000000000000000CANEDO Julieta                000000000730000000000000000000000000000000000000000000000000000000000000000000000000000000000000000000000000000000000000PES00000000000000000000000000020210528</v>
      </c>
      <c r="AE437" s="164" t="str">
        <f t="shared" si="143"/>
        <v>0150000200000000000000043042Exento</v>
      </c>
      <c r="AF437" s="170">
        <v>428</v>
      </c>
      <c r="AG437" s="141" t="str">
        <f t="shared" si="144"/>
        <v>20210528</v>
      </c>
      <c r="AH437" s="141" t="str">
        <f t="shared" si="145"/>
        <v>015</v>
      </c>
      <c r="AI437" s="141" t="str">
        <f t="shared" si="146"/>
        <v>00002</v>
      </c>
      <c r="AJ437" s="141" t="str">
        <f t="shared" si="147"/>
        <v>00000000000000043042</v>
      </c>
      <c r="AK437" s="141" t="str">
        <f t="shared" si="148"/>
        <v>00000000000000043042</v>
      </c>
      <c r="AL437" s="165" t="str">
        <f t="shared" si="149"/>
        <v>80</v>
      </c>
      <c r="AM437" s="141" t="str">
        <f t="shared" si="150"/>
        <v>00000000000000000000</v>
      </c>
      <c r="AN437" s="143" t="str">
        <f t="shared" si="151"/>
        <v xml:space="preserve">CANEDO Julieta                </v>
      </c>
      <c r="AO437" s="141" t="str">
        <f t="shared" si="152"/>
        <v>000000000730000</v>
      </c>
      <c r="AP437" s="141" t="str">
        <f t="shared" si="152"/>
        <v>000000000000000</v>
      </c>
      <c r="AQ437" s="141" t="str">
        <f t="shared" si="152"/>
        <v>000000000000000</v>
      </c>
      <c r="AR437" s="141" t="str">
        <f t="shared" si="139"/>
        <v>000000000000000</v>
      </c>
      <c r="AS437" s="141" t="str">
        <f t="shared" si="139"/>
        <v>000000000000000</v>
      </c>
      <c r="AT437" s="141" t="str">
        <f t="shared" si="139"/>
        <v>000000000000000</v>
      </c>
      <c r="AU437" s="141" t="str">
        <f t="shared" si="139"/>
        <v>000000000000000</v>
      </c>
      <c r="AV437" s="141" t="str">
        <f t="shared" si="140"/>
        <v>000000000000000</v>
      </c>
      <c r="AW437" s="165" t="str">
        <f t="shared" si="141"/>
        <v>PES</v>
      </c>
      <c r="AX437" s="141" t="str">
        <f t="shared" si="153"/>
        <v>0000000000</v>
      </c>
      <c r="AY437" s="142">
        <f t="shared" si="154"/>
        <v>0</v>
      </c>
      <c r="AZ437" s="142">
        <f t="shared" si="154"/>
        <v>0</v>
      </c>
      <c r="BA437" s="141" t="str">
        <f t="shared" si="155"/>
        <v>000000000000000</v>
      </c>
      <c r="BB437" s="141" t="str">
        <f t="shared" si="156"/>
        <v>20210528</v>
      </c>
      <c r="BE437" s="141" t="str">
        <f t="shared" si="157"/>
        <v>000000000000000</v>
      </c>
      <c r="BF437" s="144" t="str">
        <f t="shared" si="157"/>
        <v>000000000000000</v>
      </c>
      <c r="BG437" s="80" t="str">
        <f t="shared" si="158"/>
        <v>0002</v>
      </c>
      <c r="BH437" t="str">
        <f t="shared" si="159"/>
        <v>000000000000000</v>
      </c>
      <c r="BI437" s="170">
        <v>428</v>
      </c>
      <c r="BJ437" s="156">
        <v>100141663</v>
      </c>
      <c r="BK437" s="156">
        <v>200043042</v>
      </c>
      <c r="BL437" s="156" t="s">
        <v>447</v>
      </c>
      <c r="BM437" s="161">
        <v>7300</v>
      </c>
      <c r="BN437" s="157">
        <v>44344</v>
      </c>
      <c r="BO437" s="156">
        <v>47098703</v>
      </c>
      <c r="BQ437">
        <f t="shared" si="160"/>
        <v>43042</v>
      </c>
    </row>
    <row r="438" spans="1:69">
      <c r="A438" s="181">
        <v>429</v>
      </c>
      <c r="B438" s="162">
        <v>44344</v>
      </c>
      <c r="C438" s="130">
        <v>15</v>
      </c>
      <c r="D438" s="131">
        <v>2</v>
      </c>
      <c r="E438">
        <v>43043</v>
      </c>
      <c r="F438">
        <v>43043</v>
      </c>
      <c r="G438" s="133">
        <v>80</v>
      </c>
      <c r="I438" s="169" t="s">
        <v>448</v>
      </c>
      <c r="J438" s="161">
        <v>6200</v>
      </c>
      <c r="R438" s="133" t="s">
        <v>72</v>
      </c>
      <c r="W438" s="162">
        <v>44344</v>
      </c>
      <c r="AB438" s="168" t="s">
        <v>1</v>
      </c>
      <c r="AD438" s="163" t="str">
        <f t="shared" si="142"/>
        <v>202105280150000200000000000000043043000000000000000430438000000000000000000000UTRERA Pamela Ariana          000000000620000000000000000000000000000000000000000000000000000000000000000000000000000000000000000000000000000000000000PES00000000000000000000000000020210528</v>
      </c>
      <c r="AE438" s="164" t="str">
        <f t="shared" si="143"/>
        <v>0150000200000000000000043043Exento</v>
      </c>
      <c r="AF438" s="170">
        <v>429</v>
      </c>
      <c r="AG438" s="141" t="str">
        <f t="shared" si="144"/>
        <v>20210528</v>
      </c>
      <c r="AH438" s="141" t="str">
        <f t="shared" si="145"/>
        <v>015</v>
      </c>
      <c r="AI438" s="141" t="str">
        <f t="shared" si="146"/>
        <v>00002</v>
      </c>
      <c r="AJ438" s="141" t="str">
        <f t="shared" si="147"/>
        <v>00000000000000043043</v>
      </c>
      <c r="AK438" s="141" t="str">
        <f t="shared" si="148"/>
        <v>00000000000000043043</v>
      </c>
      <c r="AL438" s="165" t="str">
        <f t="shared" si="149"/>
        <v>80</v>
      </c>
      <c r="AM438" s="141" t="str">
        <f t="shared" si="150"/>
        <v>00000000000000000000</v>
      </c>
      <c r="AN438" s="143" t="str">
        <f t="shared" si="151"/>
        <v xml:space="preserve">UTRERA Pamela Ariana          </v>
      </c>
      <c r="AO438" s="141" t="str">
        <f t="shared" si="152"/>
        <v>000000000620000</v>
      </c>
      <c r="AP438" s="141" t="str">
        <f t="shared" si="152"/>
        <v>000000000000000</v>
      </c>
      <c r="AQ438" s="141" t="str">
        <f t="shared" si="152"/>
        <v>000000000000000</v>
      </c>
      <c r="AR438" s="141" t="str">
        <f t="shared" si="139"/>
        <v>000000000000000</v>
      </c>
      <c r="AS438" s="141" t="str">
        <f t="shared" si="139"/>
        <v>000000000000000</v>
      </c>
      <c r="AT438" s="141" t="str">
        <f t="shared" si="139"/>
        <v>000000000000000</v>
      </c>
      <c r="AU438" s="141" t="str">
        <f t="shared" si="139"/>
        <v>000000000000000</v>
      </c>
      <c r="AV438" s="141" t="str">
        <f t="shared" si="140"/>
        <v>000000000000000</v>
      </c>
      <c r="AW438" s="165" t="str">
        <f t="shared" si="141"/>
        <v>PES</v>
      </c>
      <c r="AX438" s="141" t="str">
        <f t="shared" si="153"/>
        <v>0000000000</v>
      </c>
      <c r="AY438" s="142">
        <f t="shared" si="154"/>
        <v>0</v>
      </c>
      <c r="AZ438" s="142">
        <f t="shared" si="154"/>
        <v>0</v>
      </c>
      <c r="BA438" s="141" t="str">
        <f t="shared" si="155"/>
        <v>000000000000000</v>
      </c>
      <c r="BB438" s="141" t="str">
        <f t="shared" si="156"/>
        <v>20210528</v>
      </c>
      <c r="BE438" s="141" t="str">
        <f t="shared" si="157"/>
        <v>000000000000000</v>
      </c>
      <c r="BF438" s="144" t="str">
        <f t="shared" si="157"/>
        <v>000000000000000</v>
      </c>
      <c r="BG438" s="80" t="str">
        <f t="shared" si="158"/>
        <v>0002</v>
      </c>
      <c r="BH438" t="str">
        <f t="shared" si="159"/>
        <v>000000000000000</v>
      </c>
      <c r="BI438" s="170">
        <v>429</v>
      </c>
      <c r="BJ438" s="156">
        <v>100141372</v>
      </c>
      <c r="BK438" s="156">
        <v>200043043</v>
      </c>
      <c r="BL438" s="156" t="s">
        <v>448</v>
      </c>
      <c r="BM438" s="161">
        <v>6200</v>
      </c>
      <c r="BN438" s="157">
        <v>44344</v>
      </c>
      <c r="BO438" s="156">
        <v>50844511</v>
      </c>
      <c r="BQ438">
        <f t="shared" si="160"/>
        <v>43043</v>
      </c>
    </row>
    <row r="439" spans="1:69">
      <c r="A439" s="182">
        <v>430</v>
      </c>
      <c r="B439" s="162">
        <v>44344</v>
      </c>
      <c r="C439" s="130">
        <v>15</v>
      </c>
      <c r="D439" s="131">
        <v>2</v>
      </c>
      <c r="E439">
        <v>43044</v>
      </c>
      <c r="F439">
        <v>43044</v>
      </c>
      <c r="G439" s="133">
        <v>80</v>
      </c>
      <c r="I439" s="169" t="s">
        <v>449</v>
      </c>
      <c r="J439" s="161">
        <v>3028.2</v>
      </c>
      <c r="R439" s="133" t="s">
        <v>72</v>
      </c>
      <c r="W439" s="162">
        <v>44344</v>
      </c>
      <c r="AB439" s="168" t="s">
        <v>1</v>
      </c>
      <c r="AD439" s="163" t="str">
        <f t="shared" si="142"/>
        <v>202105280150000200000000000000043044000000000000000430448000000000000000000000PAULET Bruno Nohah            000000000302820000000000000000000000000000000000000000000000000000000000000000000000000000000000000000000000000000000000PES00000000000000000000000000020210528</v>
      </c>
      <c r="AE439" s="164" t="str">
        <f t="shared" si="143"/>
        <v>0150000200000000000000043044Exento</v>
      </c>
      <c r="AF439" s="170">
        <v>430</v>
      </c>
      <c r="AG439" s="141" t="str">
        <f t="shared" si="144"/>
        <v>20210528</v>
      </c>
      <c r="AH439" s="141" t="str">
        <f t="shared" si="145"/>
        <v>015</v>
      </c>
      <c r="AI439" s="141" t="str">
        <f t="shared" si="146"/>
        <v>00002</v>
      </c>
      <c r="AJ439" s="141" t="str">
        <f t="shared" si="147"/>
        <v>00000000000000043044</v>
      </c>
      <c r="AK439" s="141" t="str">
        <f t="shared" si="148"/>
        <v>00000000000000043044</v>
      </c>
      <c r="AL439" s="165" t="str">
        <f t="shared" si="149"/>
        <v>80</v>
      </c>
      <c r="AM439" s="141" t="str">
        <f t="shared" si="150"/>
        <v>00000000000000000000</v>
      </c>
      <c r="AN439" s="143" t="str">
        <f t="shared" si="151"/>
        <v xml:space="preserve">PAULET Bruno Nohah            </v>
      </c>
      <c r="AO439" s="141" t="str">
        <f t="shared" si="152"/>
        <v>000000000302820</v>
      </c>
      <c r="AP439" s="141" t="str">
        <f t="shared" si="152"/>
        <v>000000000000000</v>
      </c>
      <c r="AQ439" s="141" t="str">
        <f t="shared" si="152"/>
        <v>000000000000000</v>
      </c>
      <c r="AR439" s="141" t="str">
        <f t="shared" si="139"/>
        <v>000000000000000</v>
      </c>
      <c r="AS439" s="141" t="str">
        <f t="shared" si="139"/>
        <v>000000000000000</v>
      </c>
      <c r="AT439" s="141" t="str">
        <f t="shared" si="139"/>
        <v>000000000000000</v>
      </c>
      <c r="AU439" s="141" t="str">
        <f t="shared" si="139"/>
        <v>000000000000000</v>
      </c>
      <c r="AV439" s="141" t="str">
        <f t="shared" si="140"/>
        <v>000000000000000</v>
      </c>
      <c r="AW439" s="165" t="str">
        <f t="shared" si="141"/>
        <v>PES</v>
      </c>
      <c r="AX439" s="141" t="str">
        <f t="shared" si="153"/>
        <v>0000000000</v>
      </c>
      <c r="AY439" s="142">
        <f t="shared" si="154"/>
        <v>0</v>
      </c>
      <c r="AZ439" s="142">
        <f t="shared" si="154"/>
        <v>0</v>
      </c>
      <c r="BA439" s="141" t="str">
        <f t="shared" si="155"/>
        <v>000000000000000</v>
      </c>
      <c r="BB439" s="141" t="str">
        <f t="shared" si="156"/>
        <v>20210528</v>
      </c>
      <c r="BE439" s="141" t="str">
        <f t="shared" si="157"/>
        <v>000000000000000</v>
      </c>
      <c r="BF439" s="144" t="str">
        <f t="shared" si="157"/>
        <v>000000000000000</v>
      </c>
      <c r="BG439" s="80" t="str">
        <f t="shared" si="158"/>
        <v>0002</v>
      </c>
      <c r="BH439" t="str">
        <f t="shared" si="159"/>
        <v>000000000000000</v>
      </c>
      <c r="BI439" s="170">
        <v>430</v>
      </c>
      <c r="BJ439" s="156">
        <v>100140552</v>
      </c>
      <c r="BK439" s="156">
        <v>200043044</v>
      </c>
      <c r="BL439" s="156" t="s">
        <v>449</v>
      </c>
      <c r="BM439" s="161">
        <v>3028.2</v>
      </c>
      <c r="BN439" s="157">
        <v>44344</v>
      </c>
      <c r="BO439" s="156">
        <v>54995407</v>
      </c>
      <c r="BQ439">
        <f t="shared" si="160"/>
        <v>43044</v>
      </c>
    </row>
    <row r="440" spans="1:69">
      <c r="A440" s="181">
        <v>431</v>
      </c>
      <c r="B440" s="162">
        <v>44344</v>
      </c>
      <c r="C440" s="130">
        <v>15</v>
      </c>
      <c r="D440" s="131">
        <v>2</v>
      </c>
      <c r="E440">
        <v>43045</v>
      </c>
      <c r="F440">
        <v>43045</v>
      </c>
      <c r="G440" s="133">
        <v>80</v>
      </c>
      <c r="I440" s="169" t="s">
        <v>450</v>
      </c>
      <c r="J440" s="161">
        <v>6895.85</v>
      </c>
      <c r="R440" s="133" t="s">
        <v>72</v>
      </c>
      <c r="W440" s="162">
        <v>44344</v>
      </c>
      <c r="AB440" s="168" t="s">
        <v>1</v>
      </c>
      <c r="AD440" s="163" t="str">
        <f t="shared" si="142"/>
        <v>202105280150000200000000000000043045000000000000000430458000000000000000000000SANTAMARIA Sofia              000000000689585000000000000000000000000000000000000000000000000000000000000000000000000000000000000000000000000000000000PES00000000000000000000000000020210528</v>
      </c>
      <c r="AE440" s="164" t="str">
        <f t="shared" si="143"/>
        <v>0150000200000000000000043045Exento</v>
      </c>
      <c r="AF440" s="170">
        <v>431</v>
      </c>
      <c r="AG440" s="141" t="str">
        <f t="shared" si="144"/>
        <v>20210528</v>
      </c>
      <c r="AH440" s="141" t="str">
        <f t="shared" si="145"/>
        <v>015</v>
      </c>
      <c r="AI440" s="141" t="str">
        <f t="shared" si="146"/>
        <v>00002</v>
      </c>
      <c r="AJ440" s="141" t="str">
        <f t="shared" si="147"/>
        <v>00000000000000043045</v>
      </c>
      <c r="AK440" s="141" t="str">
        <f t="shared" si="148"/>
        <v>00000000000000043045</v>
      </c>
      <c r="AL440" s="165" t="str">
        <f t="shared" si="149"/>
        <v>80</v>
      </c>
      <c r="AM440" s="141" t="str">
        <f t="shared" si="150"/>
        <v>00000000000000000000</v>
      </c>
      <c r="AN440" s="143" t="str">
        <f t="shared" si="151"/>
        <v xml:space="preserve">SANTAMARIA Sofia              </v>
      </c>
      <c r="AO440" s="141" t="str">
        <f t="shared" si="152"/>
        <v>000000000689585</v>
      </c>
      <c r="AP440" s="141" t="str">
        <f t="shared" si="152"/>
        <v>000000000000000</v>
      </c>
      <c r="AQ440" s="141" t="str">
        <f t="shared" si="152"/>
        <v>000000000000000</v>
      </c>
      <c r="AR440" s="141" t="str">
        <f t="shared" si="139"/>
        <v>000000000000000</v>
      </c>
      <c r="AS440" s="141" t="str">
        <f t="shared" si="139"/>
        <v>000000000000000</v>
      </c>
      <c r="AT440" s="141" t="str">
        <f t="shared" si="139"/>
        <v>000000000000000</v>
      </c>
      <c r="AU440" s="141" t="str">
        <f t="shared" si="139"/>
        <v>000000000000000</v>
      </c>
      <c r="AV440" s="141" t="str">
        <f t="shared" si="140"/>
        <v>000000000000000</v>
      </c>
      <c r="AW440" s="165" t="str">
        <f t="shared" si="141"/>
        <v>PES</v>
      </c>
      <c r="AX440" s="141" t="str">
        <f t="shared" si="153"/>
        <v>0000000000</v>
      </c>
      <c r="AY440" s="142">
        <f t="shared" si="154"/>
        <v>0</v>
      </c>
      <c r="AZ440" s="142">
        <f t="shared" si="154"/>
        <v>0</v>
      </c>
      <c r="BA440" s="141" t="str">
        <f t="shared" si="155"/>
        <v>000000000000000</v>
      </c>
      <c r="BB440" s="141" t="str">
        <f t="shared" si="156"/>
        <v>20210528</v>
      </c>
      <c r="BE440" s="141" t="str">
        <f t="shared" si="157"/>
        <v>000000000000000</v>
      </c>
      <c r="BF440" s="144" t="str">
        <f t="shared" si="157"/>
        <v>000000000000000</v>
      </c>
      <c r="BG440" s="80" t="str">
        <f t="shared" si="158"/>
        <v>0002</v>
      </c>
      <c r="BH440" t="str">
        <f t="shared" si="159"/>
        <v>000000000000000</v>
      </c>
      <c r="BI440" s="170">
        <v>431</v>
      </c>
      <c r="BJ440" s="156">
        <v>100139785</v>
      </c>
      <c r="BK440" s="156">
        <v>200043045</v>
      </c>
      <c r="BL440" s="156" t="s">
        <v>450</v>
      </c>
      <c r="BM440" s="161">
        <v>6895.85</v>
      </c>
      <c r="BN440" s="157">
        <v>44344</v>
      </c>
      <c r="BO440" s="156">
        <v>46422650</v>
      </c>
      <c r="BQ440">
        <f t="shared" si="160"/>
        <v>43045</v>
      </c>
    </row>
    <row r="441" spans="1:69">
      <c r="A441" s="182">
        <v>432</v>
      </c>
      <c r="B441" s="162">
        <v>44344</v>
      </c>
      <c r="C441" s="130">
        <v>15</v>
      </c>
      <c r="D441" s="131">
        <v>2</v>
      </c>
      <c r="E441">
        <v>43046</v>
      </c>
      <c r="F441">
        <v>43046</v>
      </c>
      <c r="G441" s="133">
        <v>80</v>
      </c>
      <c r="I441" s="169" t="s">
        <v>450</v>
      </c>
      <c r="J441" s="161">
        <v>6695</v>
      </c>
      <c r="R441" s="133" t="s">
        <v>72</v>
      </c>
      <c r="W441" s="162">
        <v>44344</v>
      </c>
      <c r="AB441" s="168" t="s">
        <v>1</v>
      </c>
      <c r="AD441" s="163" t="str">
        <f t="shared" si="142"/>
        <v>202105280150000200000000000000043046000000000000000430468000000000000000000000SANTAMARIA Sofia              000000000669500000000000000000000000000000000000000000000000000000000000000000000000000000000000000000000000000000000000PES00000000000000000000000000020210528</v>
      </c>
      <c r="AE441" s="164" t="str">
        <f t="shared" si="143"/>
        <v>0150000200000000000000043046Exento</v>
      </c>
      <c r="AF441" s="170">
        <v>432</v>
      </c>
      <c r="AG441" s="141" t="str">
        <f t="shared" si="144"/>
        <v>20210528</v>
      </c>
      <c r="AH441" s="141" t="str">
        <f t="shared" si="145"/>
        <v>015</v>
      </c>
      <c r="AI441" s="141" t="str">
        <f t="shared" si="146"/>
        <v>00002</v>
      </c>
      <c r="AJ441" s="141" t="str">
        <f t="shared" si="147"/>
        <v>00000000000000043046</v>
      </c>
      <c r="AK441" s="141" t="str">
        <f t="shared" si="148"/>
        <v>00000000000000043046</v>
      </c>
      <c r="AL441" s="165" t="str">
        <f t="shared" si="149"/>
        <v>80</v>
      </c>
      <c r="AM441" s="141" t="str">
        <f t="shared" si="150"/>
        <v>00000000000000000000</v>
      </c>
      <c r="AN441" s="143" t="str">
        <f t="shared" si="151"/>
        <v xml:space="preserve">SANTAMARIA Sofia              </v>
      </c>
      <c r="AO441" s="141" t="str">
        <f t="shared" si="152"/>
        <v>000000000669500</v>
      </c>
      <c r="AP441" s="141" t="str">
        <f t="shared" si="152"/>
        <v>000000000000000</v>
      </c>
      <c r="AQ441" s="141" t="str">
        <f t="shared" si="152"/>
        <v>000000000000000</v>
      </c>
      <c r="AR441" s="141" t="str">
        <f t="shared" si="139"/>
        <v>000000000000000</v>
      </c>
      <c r="AS441" s="141" t="str">
        <f t="shared" si="139"/>
        <v>000000000000000</v>
      </c>
      <c r="AT441" s="141" t="str">
        <f t="shared" si="139"/>
        <v>000000000000000</v>
      </c>
      <c r="AU441" s="141" t="str">
        <f t="shared" si="139"/>
        <v>000000000000000</v>
      </c>
      <c r="AV441" s="141" t="str">
        <f t="shared" si="140"/>
        <v>000000000000000</v>
      </c>
      <c r="AW441" s="165" t="str">
        <f t="shared" si="141"/>
        <v>PES</v>
      </c>
      <c r="AX441" s="141" t="str">
        <f t="shared" si="153"/>
        <v>0000000000</v>
      </c>
      <c r="AY441" s="142">
        <f t="shared" si="154"/>
        <v>0</v>
      </c>
      <c r="AZ441" s="142">
        <f t="shared" si="154"/>
        <v>0</v>
      </c>
      <c r="BA441" s="141" t="str">
        <f t="shared" si="155"/>
        <v>000000000000000</v>
      </c>
      <c r="BB441" s="141" t="str">
        <f t="shared" si="156"/>
        <v>20210528</v>
      </c>
      <c r="BE441" s="141" t="str">
        <f t="shared" si="157"/>
        <v>000000000000000</v>
      </c>
      <c r="BF441" s="144" t="str">
        <f t="shared" si="157"/>
        <v>000000000000000</v>
      </c>
      <c r="BG441" s="80" t="str">
        <f t="shared" si="158"/>
        <v>0002</v>
      </c>
      <c r="BH441" t="str">
        <f t="shared" si="159"/>
        <v>000000000000000</v>
      </c>
      <c r="BI441" s="170">
        <v>432</v>
      </c>
      <c r="BJ441" s="156">
        <v>100140460</v>
      </c>
      <c r="BK441" s="156">
        <v>200043046</v>
      </c>
      <c r="BL441" s="156" t="s">
        <v>450</v>
      </c>
      <c r="BM441" s="161">
        <v>6695</v>
      </c>
      <c r="BN441" s="157">
        <v>44344</v>
      </c>
      <c r="BO441" s="156">
        <v>46422650</v>
      </c>
      <c r="BQ441">
        <f t="shared" si="160"/>
        <v>43046</v>
      </c>
    </row>
    <row r="442" spans="1:69">
      <c r="A442" s="181">
        <v>433</v>
      </c>
      <c r="B442" s="162">
        <v>44347</v>
      </c>
      <c r="C442" s="130">
        <v>15</v>
      </c>
      <c r="D442" s="131">
        <v>2</v>
      </c>
      <c r="E442">
        <v>43048</v>
      </c>
      <c r="F442">
        <v>43048</v>
      </c>
      <c r="G442" s="133">
        <v>80</v>
      </c>
      <c r="I442" s="169" t="s">
        <v>451</v>
      </c>
      <c r="J442" s="161">
        <v>5120</v>
      </c>
      <c r="R442" s="133" t="s">
        <v>72</v>
      </c>
      <c r="W442" s="162">
        <v>44347</v>
      </c>
      <c r="AB442" s="168" t="s">
        <v>1</v>
      </c>
      <c r="AD442" s="163" t="str">
        <f t="shared" si="142"/>
        <v>202105310150000200000000000000043048000000000000000430488000000000000000000000MORENO Rocio                  000000000512000000000000000000000000000000000000000000000000000000000000000000000000000000000000000000000000000000000000PES00000000000000000000000000020210531</v>
      </c>
      <c r="AE442" s="164" t="str">
        <f t="shared" si="143"/>
        <v>0150000200000000000000043048Exento</v>
      </c>
      <c r="AF442" s="170">
        <v>433</v>
      </c>
      <c r="AG442" s="141" t="str">
        <f t="shared" si="144"/>
        <v>20210531</v>
      </c>
      <c r="AH442" s="141" t="str">
        <f t="shared" si="145"/>
        <v>015</v>
      </c>
      <c r="AI442" s="141" t="str">
        <f t="shared" si="146"/>
        <v>00002</v>
      </c>
      <c r="AJ442" s="141" t="str">
        <f t="shared" si="147"/>
        <v>00000000000000043048</v>
      </c>
      <c r="AK442" s="141" t="str">
        <f t="shared" si="148"/>
        <v>00000000000000043048</v>
      </c>
      <c r="AL442" s="165" t="str">
        <f t="shared" si="149"/>
        <v>80</v>
      </c>
      <c r="AM442" s="141" t="str">
        <f t="shared" si="150"/>
        <v>00000000000000000000</v>
      </c>
      <c r="AN442" s="143" t="str">
        <f t="shared" si="151"/>
        <v xml:space="preserve">MORENO Rocio                  </v>
      </c>
      <c r="AO442" s="141" t="str">
        <f t="shared" si="152"/>
        <v>000000000512000</v>
      </c>
      <c r="AP442" s="141" t="str">
        <f t="shared" si="152"/>
        <v>000000000000000</v>
      </c>
      <c r="AQ442" s="141" t="str">
        <f t="shared" si="152"/>
        <v>000000000000000</v>
      </c>
      <c r="AR442" s="141" t="str">
        <f t="shared" si="139"/>
        <v>000000000000000</v>
      </c>
      <c r="AS442" s="141" t="str">
        <f t="shared" si="139"/>
        <v>000000000000000</v>
      </c>
      <c r="AT442" s="141" t="str">
        <f t="shared" si="139"/>
        <v>000000000000000</v>
      </c>
      <c r="AU442" s="141" t="str">
        <f t="shared" si="139"/>
        <v>000000000000000</v>
      </c>
      <c r="AV442" s="141" t="str">
        <f t="shared" si="140"/>
        <v>000000000000000</v>
      </c>
      <c r="AW442" s="165" t="str">
        <f t="shared" si="141"/>
        <v>PES</v>
      </c>
      <c r="AX442" s="141" t="str">
        <f t="shared" si="153"/>
        <v>0000000000</v>
      </c>
      <c r="AY442" s="142">
        <f t="shared" si="154"/>
        <v>0</v>
      </c>
      <c r="AZ442" s="142">
        <f t="shared" si="154"/>
        <v>0</v>
      </c>
      <c r="BA442" s="141" t="str">
        <f t="shared" si="155"/>
        <v>000000000000000</v>
      </c>
      <c r="BB442" s="141" t="str">
        <f t="shared" si="156"/>
        <v>20210531</v>
      </c>
      <c r="BE442" s="141" t="str">
        <f t="shared" si="157"/>
        <v>000000000000000</v>
      </c>
      <c r="BF442" s="144" t="str">
        <f t="shared" si="157"/>
        <v>000000000000000</v>
      </c>
      <c r="BG442" s="80" t="str">
        <f t="shared" si="158"/>
        <v>0002</v>
      </c>
      <c r="BH442" t="str">
        <f t="shared" si="159"/>
        <v>000000000000000</v>
      </c>
      <c r="BI442" s="170">
        <v>433</v>
      </c>
      <c r="BJ442" s="156">
        <v>100139153</v>
      </c>
      <c r="BK442" s="156">
        <v>200043048</v>
      </c>
      <c r="BL442" s="156" t="s">
        <v>451</v>
      </c>
      <c r="BM442" s="161">
        <v>5120</v>
      </c>
      <c r="BN442" s="157">
        <v>44347</v>
      </c>
      <c r="BO442" s="156">
        <v>45324971</v>
      </c>
      <c r="BQ442">
        <f t="shared" si="160"/>
        <v>43048</v>
      </c>
    </row>
    <row r="443" spans="1:69">
      <c r="A443" s="182">
        <v>434</v>
      </c>
      <c r="B443" s="162">
        <v>44347</v>
      </c>
      <c r="C443" s="130">
        <v>15</v>
      </c>
      <c r="D443" s="131">
        <v>2</v>
      </c>
      <c r="E443">
        <v>43049</v>
      </c>
      <c r="F443">
        <v>43049</v>
      </c>
      <c r="G443" s="133">
        <v>80</v>
      </c>
      <c r="I443" s="169" t="s">
        <v>451</v>
      </c>
      <c r="J443" s="161">
        <v>6895.85</v>
      </c>
      <c r="R443" s="133" t="s">
        <v>72</v>
      </c>
      <c r="W443" s="162">
        <v>44347</v>
      </c>
      <c r="AB443" s="168" t="s">
        <v>1</v>
      </c>
      <c r="AD443" s="163" t="str">
        <f t="shared" si="142"/>
        <v>202105310150000200000000000000043049000000000000000430498000000000000000000000MORENO Rocio                  000000000689585000000000000000000000000000000000000000000000000000000000000000000000000000000000000000000000000000000000PES00000000000000000000000000020210531</v>
      </c>
      <c r="AE443" s="164" t="str">
        <f t="shared" si="143"/>
        <v>0150000200000000000000043049Exento</v>
      </c>
      <c r="AF443" s="170">
        <v>434</v>
      </c>
      <c r="AG443" s="141" t="str">
        <f t="shared" si="144"/>
        <v>20210531</v>
      </c>
      <c r="AH443" s="141" t="str">
        <f t="shared" si="145"/>
        <v>015</v>
      </c>
      <c r="AI443" s="141" t="str">
        <f t="shared" si="146"/>
        <v>00002</v>
      </c>
      <c r="AJ443" s="141" t="str">
        <f t="shared" si="147"/>
        <v>00000000000000043049</v>
      </c>
      <c r="AK443" s="141" t="str">
        <f t="shared" si="148"/>
        <v>00000000000000043049</v>
      </c>
      <c r="AL443" s="165" t="str">
        <f t="shared" si="149"/>
        <v>80</v>
      </c>
      <c r="AM443" s="141" t="str">
        <f t="shared" si="150"/>
        <v>00000000000000000000</v>
      </c>
      <c r="AN443" s="143" t="str">
        <f t="shared" si="151"/>
        <v xml:space="preserve">MORENO Rocio                  </v>
      </c>
      <c r="AO443" s="141" t="str">
        <f t="shared" si="152"/>
        <v>000000000689585</v>
      </c>
      <c r="AP443" s="141" t="str">
        <f t="shared" si="152"/>
        <v>000000000000000</v>
      </c>
      <c r="AQ443" s="141" t="str">
        <f t="shared" si="152"/>
        <v>000000000000000</v>
      </c>
      <c r="AR443" s="141" t="str">
        <f t="shared" si="139"/>
        <v>000000000000000</v>
      </c>
      <c r="AS443" s="141" t="str">
        <f t="shared" si="139"/>
        <v>000000000000000</v>
      </c>
      <c r="AT443" s="141" t="str">
        <f t="shared" si="139"/>
        <v>000000000000000</v>
      </c>
      <c r="AU443" s="141" t="str">
        <f t="shared" si="139"/>
        <v>000000000000000</v>
      </c>
      <c r="AV443" s="141" t="str">
        <f t="shared" si="140"/>
        <v>000000000000000</v>
      </c>
      <c r="AW443" s="165" t="str">
        <f t="shared" si="141"/>
        <v>PES</v>
      </c>
      <c r="AX443" s="141" t="str">
        <f t="shared" si="153"/>
        <v>0000000000</v>
      </c>
      <c r="AY443" s="142">
        <f t="shared" si="154"/>
        <v>0</v>
      </c>
      <c r="AZ443" s="142">
        <f t="shared" si="154"/>
        <v>0</v>
      </c>
      <c r="BA443" s="141" t="str">
        <f t="shared" si="155"/>
        <v>000000000000000</v>
      </c>
      <c r="BB443" s="141" t="str">
        <f t="shared" si="156"/>
        <v>20210531</v>
      </c>
      <c r="BE443" s="141" t="str">
        <f t="shared" si="157"/>
        <v>000000000000000</v>
      </c>
      <c r="BF443" s="144" t="str">
        <f t="shared" si="157"/>
        <v>000000000000000</v>
      </c>
      <c r="BG443" s="80" t="str">
        <f t="shared" si="158"/>
        <v>0002</v>
      </c>
      <c r="BH443" t="str">
        <f t="shared" si="159"/>
        <v>000000000000000</v>
      </c>
      <c r="BI443" s="170">
        <v>434</v>
      </c>
      <c r="BJ443" s="156">
        <v>100139809</v>
      </c>
      <c r="BK443" s="156">
        <v>200043049</v>
      </c>
      <c r="BL443" s="156" t="s">
        <v>451</v>
      </c>
      <c r="BM443" s="161">
        <v>6895.85</v>
      </c>
      <c r="BN443" s="157">
        <v>44347</v>
      </c>
      <c r="BO443" s="156">
        <v>45324971</v>
      </c>
      <c r="BQ443">
        <f t="shared" si="160"/>
        <v>43049</v>
      </c>
    </row>
    <row r="444" spans="1:69">
      <c r="A444" s="181">
        <v>435</v>
      </c>
      <c r="B444" s="162">
        <v>44347</v>
      </c>
      <c r="C444" s="130">
        <v>15</v>
      </c>
      <c r="D444" s="131">
        <v>2</v>
      </c>
      <c r="E444">
        <v>43051</v>
      </c>
      <c r="F444">
        <v>43051</v>
      </c>
      <c r="G444" s="133">
        <v>80</v>
      </c>
      <c r="I444" s="169" t="s">
        <v>451</v>
      </c>
      <c r="J444" s="161">
        <v>6695</v>
      </c>
      <c r="R444" s="133" t="s">
        <v>72</v>
      </c>
      <c r="W444" s="162">
        <v>44347</v>
      </c>
      <c r="AB444" s="168" t="s">
        <v>1</v>
      </c>
      <c r="AD444" s="163" t="str">
        <f t="shared" si="142"/>
        <v>202105310150000200000000000000043051000000000000000430518000000000000000000000MORENO Rocio                  000000000669500000000000000000000000000000000000000000000000000000000000000000000000000000000000000000000000000000000000PES00000000000000000000000000020210531</v>
      </c>
      <c r="AE444" s="164" t="str">
        <f t="shared" si="143"/>
        <v>0150000200000000000000043051Exento</v>
      </c>
      <c r="AF444" s="170">
        <v>435</v>
      </c>
      <c r="AG444" s="141" t="str">
        <f t="shared" si="144"/>
        <v>20210531</v>
      </c>
      <c r="AH444" s="141" t="str">
        <f t="shared" si="145"/>
        <v>015</v>
      </c>
      <c r="AI444" s="141" t="str">
        <f t="shared" si="146"/>
        <v>00002</v>
      </c>
      <c r="AJ444" s="141" t="str">
        <f t="shared" si="147"/>
        <v>00000000000000043051</v>
      </c>
      <c r="AK444" s="141" t="str">
        <f t="shared" si="148"/>
        <v>00000000000000043051</v>
      </c>
      <c r="AL444" s="165" t="str">
        <f t="shared" si="149"/>
        <v>80</v>
      </c>
      <c r="AM444" s="141" t="str">
        <f t="shared" si="150"/>
        <v>00000000000000000000</v>
      </c>
      <c r="AN444" s="143" t="str">
        <f t="shared" si="151"/>
        <v xml:space="preserve">MORENO Rocio                  </v>
      </c>
      <c r="AO444" s="141" t="str">
        <f t="shared" si="152"/>
        <v>000000000669500</v>
      </c>
      <c r="AP444" s="141" t="str">
        <f t="shared" si="152"/>
        <v>000000000000000</v>
      </c>
      <c r="AQ444" s="141" t="str">
        <f t="shared" si="152"/>
        <v>000000000000000</v>
      </c>
      <c r="AR444" s="141" t="str">
        <f t="shared" si="139"/>
        <v>000000000000000</v>
      </c>
      <c r="AS444" s="141" t="str">
        <f t="shared" si="139"/>
        <v>000000000000000</v>
      </c>
      <c r="AT444" s="141" t="str">
        <f t="shared" si="139"/>
        <v>000000000000000</v>
      </c>
      <c r="AU444" s="141" t="str">
        <f t="shared" si="139"/>
        <v>000000000000000</v>
      </c>
      <c r="AV444" s="141" t="str">
        <f t="shared" si="140"/>
        <v>000000000000000</v>
      </c>
      <c r="AW444" s="165" t="str">
        <f t="shared" si="141"/>
        <v>PES</v>
      </c>
      <c r="AX444" s="141" t="str">
        <f t="shared" si="153"/>
        <v>0000000000</v>
      </c>
      <c r="AY444" s="142">
        <f t="shared" si="154"/>
        <v>0</v>
      </c>
      <c r="AZ444" s="142">
        <f t="shared" si="154"/>
        <v>0</v>
      </c>
      <c r="BA444" s="141" t="str">
        <f t="shared" si="155"/>
        <v>000000000000000</v>
      </c>
      <c r="BB444" s="141" t="str">
        <f t="shared" si="156"/>
        <v>20210531</v>
      </c>
      <c r="BE444" s="141" t="str">
        <f t="shared" si="157"/>
        <v>000000000000000</v>
      </c>
      <c r="BF444" s="144" t="str">
        <f t="shared" si="157"/>
        <v>000000000000000</v>
      </c>
      <c r="BG444" s="80" t="str">
        <f t="shared" si="158"/>
        <v>0002</v>
      </c>
      <c r="BH444" t="str">
        <f t="shared" si="159"/>
        <v>000000000000000</v>
      </c>
      <c r="BI444" s="170">
        <v>435</v>
      </c>
      <c r="BJ444" s="156">
        <v>100140484</v>
      </c>
      <c r="BK444" s="156">
        <v>200043051</v>
      </c>
      <c r="BL444" s="156" t="s">
        <v>451</v>
      </c>
      <c r="BM444" s="161">
        <v>6695</v>
      </c>
      <c r="BN444" s="157">
        <v>44347</v>
      </c>
      <c r="BO444" s="156">
        <v>45324971</v>
      </c>
      <c r="BQ444">
        <f t="shared" si="160"/>
        <v>43051</v>
      </c>
    </row>
    <row r="445" spans="1:69">
      <c r="A445" s="182">
        <v>436</v>
      </c>
      <c r="B445" s="162">
        <v>44347</v>
      </c>
      <c r="C445" s="130">
        <v>15</v>
      </c>
      <c r="D445" s="131">
        <v>2</v>
      </c>
      <c r="E445">
        <v>43053</v>
      </c>
      <c r="F445">
        <v>43053</v>
      </c>
      <c r="G445" s="133">
        <v>80</v>
      </c>
      <c r="I445" s="169" t="s">
        <v>452</v>
      </c>
      <c r="J445" s="161">
        <v>6334.5</v>
      </c>
      <c r="R445" s="133" t="s">
        <v>72</v>
      </c>
      <c r="W445" s="162">
        <v>44347</v>
      </c>
      <c r="AB445" s="168" t="s">
        <v>1</v>
      </c>
      <c r="AD445" s="163" t="str">
        <f t="shared" si="142"/>
        <v>202105310150000200000000000000043053000000000000000430538000000000000000000000MAIDANA Dylan                 000000000633450000000000000000000000000000000000000000000000000000000000000000000000000000000000000000000000000000000000PES00000000000000000000000000020210531</v>
      </c>
      <c r="AE445" s="164" t="str">
        <f t="shared" si="143"/>
        <v>0150000200000000000000043053Exento</v>
      </c>
      <c r="AF445" s="170">
        <v>436</v>
      </c>
      <c r="AG445" s="141" t="str">
        <f t="shared" si="144"/>
        <v>20210531</v>
      </c>
      <c r="AH445" s="141" t="str">
        <f t="shared" si="145"/>
        <v>015</v>
      </c>
      <c r="AI445" s="141" t="str">
        <f t="shared" si="146"/>
        <v>00002</v>
      </c>
      <c r="AJ445" s="141" t="str">
        <f t="shared" si="147"/>
        <v>00000000000000043053</v>
      </c>
      <c r="AK445" s="141" t="str">
        <f t="shared" si="148"/>
        <v>00000000000000043053</v>
      </c>
      <c r="AL445" s="165" t="str">
        <f t="shared" si="149"/>
        <v>80</v>
      </c>
      <c r="AM445" s="141" t="str">
        <f t="shared" si="150"/>
        <v>00000000000000000000</v>
      </c>
      <c r="AN445" s="143" t="str">
        <f t="shared" si="151"/>
        <v xml:space="preserve">MAIDANA Dylan                 </v>
      </c>
      <c r="AO445" s="141" t="str">
        <f t="shared" si="152"/>
        <v>000000000633450</v>
      </c>
      <c r="AP445" s="141" t="str">
        <f t="shared" si="152"/>
        <v>000000000000000</v>
      </c>
      <c r="AQ445" s="141" t="str">
        <f t="shared" si="152"/>
        <v>000000000000000</v>
      </c>
      <c r="AR445" s="141" t="str">
        <f t="shared" si="139"/>
        <v>000000000000000</v>
      </c>
      <c r="AS445" s="141" t="str">
        <f t="shared" si="139"/>
        <v>000000000000000</v>
      </c>
      <c r="AT445" s="141" t="str">
        <f t="shared" si="139"/>
        <v>000000000000000</v>
      </c>
      <c r="AU445" s="141" t="str">
        <f t="shared" si="139"/>
        <v>000000000000000</v>
      </c>
      <c r="AV445" s="141" t="str">
        <f t="shared" si="140"/>
        <v>000000000000000</v>
      </c>
      <c r="AW445" s="165" t="str">
        <f t="shared" si="141"/>
        <v>PES</v>
      </c>
      <c r="AX445" s="141" t="str">
        <f t="shared" si="153"/>
        <v>0000000000</v>
      </c>
      <c r="AY445" s="142">
        <f t="shared" si="154"/>
        <v>0</v>
      </c>
      <c r="AZ445" s="142">
        <f t="shared" si="154"/>
        <v>0</v>
      </c>
      <c r="BA445" s="141" t="str">
        <f t="shared" si="155"/>
        <v>000000000000000</v>
      </c>
      <c r="BB445" s="141" t="str">
        <f t="shared" si="156"/>
        <v>20210531</v>
      </c>
      <c r="BE445" s="141" t="str">
        <f t="shared" si="157"/>
        <v>000000000000000</v>
      </c>
      <c r="BF445" s="144" t="str">
        <f t="shared" si="157"/>
        <v>000000000000000</v>
      </c>
      <c r="BG445" s="80" t="str">
        <f t="shared" si="158"/>
        <v>0002</v>
      </c>
      <c r="BH445" t="str">
        <f t="shared" si="159"/>
        <v>000000000000000</v>
      </c>
      <c r="BI445" s="170">
        <v>436</v>
      </c>
      <c r="BJ445" s="156">
        <v>100141005</v>
      </c>
      <c r="BK445" s="156">
        <v>200043053</v>
      </c>
      <c r="BL445" s="156" t="s">
        <v>452</v>
      </c>
      <c r="BM445" s="161">
        <v>6334.5</v>
      </c>
      <c r="BN445" s="157">
        <v>44347</v>
      </c>
      <c r="BO445" s="156">
        <v>47649860</v>
      </c>
      <c r="BQ445">
        <f t="shared" si="160"/>
        <v>43053</v>
      </c>
    </row>
    <row r="446" spans="1:69">
      <c r="A446" s="181">
        <v>437</v>
      </c>
      <c r="B446" s="162">
        <v>44347</v>
      </c>
      <c r="C446" s="130">
        <v>15</v>
      </c>
      <c r="D446" s="131">
        <v>2</v>
      </c>
      <c r="E446">
        <v>43055</v>
      </c>
      <c r="F446">
        <v>43055</v>
      </c>
      <c r="G446" s="133">
        <v>80</v>
      </c>
      <c r="I446" s="169" t="s">
        <v>99</v>
      </c>
      <c r="J446" s="161">
        <v>5716.5</v>
      </c>
      <c r="R446" s="133" t="s">
        <v>72</v>
      </c>
      <c r="W446" s="162">
        <v>44347</v>
      </c>
      <c r="AB446" s="168" t="s">
        <v>1</v>
      </c>
      <c r="AD446" s="163" t="str">
        <f t="shared" si="142"/>
        <v>202105310150000200000000000000043055000000000000000430558000000000000000000000BOJKO Joaquin                 000000000571650000000000000000000000000000000000000000000000000000000000000000000000000000000000000000000000000000000000PES00000000000000000000000000020210531</v>
      </c>
      <c r="AE446" s="164" t="str">
        <f t="shared" si="143"/>
        <v>0150000200000000000000043055Exento</v>
      </c>
      <c r="AF446" s="170">
        <v>437</v>
      </c>
      <c r="AG446" s="141" t="str">
        <f t="shared" si="144"/>
        <v>20210531</v>
      </c>
      <c r="AH446" s="141" t="str">
        <f t="shared" si="145"/>
        <v>015</v>
      </c>
      <c r="AI446" s="141" t="str">
        <f t="shared" si="146"/>
        <v>00002</v>
      </c>
      <c r="AJ446" s="141" t="str">
        <f t="shared" si="147"/>
        <v>00000000000000043055</v>
      </c>
      <c r="AK446" s="141" t="str">
        <f t="shared" si="148"/>
        <v>00000000000000043055</v>
      </c>
      <c r="AL446" s="165" t="str">
        <f t="shared" si="149"/>
        <v>80</v>
      </c>
      <c r="AM446" s="141" t="str">
        <f t="shared" si="150"/>
        <v>00000000000000000000</v>
      </c>
      <c r="AN446" s="143" t="str">
        <f t="shared" si="151"/>
        <v xml:space="preserve">BOJKO Joaquin                 </v>
      </c>
      <c r="AO446" s="141" t="str">
        <f t="shared" si="152"/>
        <v>000000000571650</v>
      </c>
      <c r="AP446" s="141" t="str">
        <f t="shared" si="152"/>
        <v>000000000000000</v>
      </c>
      <c r="AQ446" s="141" t="str">
        <f t="shared" si="152"/>
        <v>000000000000000</v>
      </c>
      <c r="AR446" s="141" t="str">
        <f t="shared" si="139"/>
        <v>000000000000000</v>
      </c>
      <c r="AS446" s="141" t="str">
        <f t="shared" si="139"/>
        <v>000000000000000</v>
      </c>
      <c r="AT446" s="141" t="str">
        <f t="shared" si="139"/>
        <v>000000000000000</v>
      </c>
      <c r="AU446" s="141" t="str">
        <f t="shared" si="139"/>
        <v>000000000000000</v>
      </c>
      <c r="AV446" s="141" t="str">
        <f t="shared" si="140"/>
        <v>000000000000000</v>
      </c>
      <c r="AW446" s="165" t="str">
        <f t="shared" si="141"/>
        <v>PES</v>
      </c>
      <c r="AX446" s="141" t="str">
        <f t="shared" si="153"/>
        <v>0000000000</v>
      </c>
      <c r="AY446" s="142">
        <f t="shared" si="154"/>
        <v>0</v>
      </c>
      <c r="AZ446" s="142">
        <f t="shared" si="154"/>
        <v>0</v>
      </c>
      <c r="BA446" s="141" t="str">
        <f t="shared" si="155"/>
        <v>000000000000000</v>
      </c>
      <c r="BB446" s="141" t="str">
        <f t="shared" si="156"/>
        <v>20210531</v>
      </c>
      <c r="BE446" s="141" t="str">
        <f t="shared" si="157"/>
        <v>000000000000000</v>
      </c>
      <c r="BF446" s="144" t="str">
        <f t="shared" si="157"/>
        <v>000000000000000</v>
      </c>
      <c r="BG446" s="80" t="str">
        <f t="shared" si="158"/>
        <v>0002</v>
      </c>
      <c r="BH446" t="str">
        <f t="shared" si="159"/>
        <v>000000000000000</v>
      </c>
      <c r="BI446" s="170">
        <v>437</v>
      </c>
      <c r="BJ446" s="156">
        <v>100140628</v>
      </c>
      <c r="BK446" s="156">
        <v>200043055</v>
      </c>
      <c r="BL446" s="156" t="s">
        <v>99</v>
      </c>
      <c r="BM446" s="161">
        <v>5716.5</v>
      </c>
      <c r="BN446" s="157">
        <v>44347</v>
      </c>
      <c r="BO446" s="156">
        <v>54356953</v>
      </c>
      <c r="BQ446">
        <f t="shared" si="160"/>
        <v>43055</v>
      </c>
    </row>
    <row r="447" spans="1:69">
      <c r="A447" s="182">
        <v>438</v>
      </c>
      <c r="B447" s="162">
        <v>44347</v>
      </c>
      <c r="C447" s="130">
        <v>15</v>
      </c>
      <c r="D447" s="131">
        <v>2</v>
      </c>
      <c r="E447">
        <v>43056</v>
      </c>
      <c r="F447">
        <v>43056</v>
      </c>
      <c r="G447" s="133">
        <v>80</v>
      </c>
      <c r="I447" s="169" t="s">
        <v>105</v>
      </c>
      <c r="J447" s="161">
        <v>5665</v>
      </c>
      <c r="R447" s="133" t="s">
        <v>72</v>
      </c>
      <c r="W447" s="162">
        <v>44347</v>
      </c>
      <c r="AB447" s="168" t="s">
        <v>1</v>
      </c>
      <c r="AD447" s="163" t="str">
        <f t="shared" si="142"/>
        <v>202105310150000200000000000000043056000000000000000430568000000000000000000000SAYAGO Santino                000000000566500000000000000000000000000000000000000000000000000000000000000000000000000000000000000000000000000000000000PES00000000000000000000000000020210531</v>
      </c>
      <c r="AE447" s="164" t="str">
        <f t="shared" si="143"/>
        <v>0150000200000000000000043056Exento</v>
      </c>
      <c r="AF447" s="170">
        <v>438</v>
      </c>
      <c r="AG447" s="141" t="str">
        <f t="shared" si="144"/>
        <v>20210531</v>
      </c>
      <c r="AH447" s="141" t="str">
        <f t="shared" si="145"/>
        <v>015</v>
      </c>
      <c r="AI447" s="141" t="str">
        <f t="shared" si="146"/>
        <v>00002</v>
      </c>
      <c r="AJ447" s="141" t="str">
        <f t="shared" si="147"/>
        <v>00000000000000043056</v>
      </c>
      <c r="AK447" s="141" t="str">
        <f t="shared" si="148"/>
        <v>00000000000000043056</v>
      </c>
      <c r="AL447" s="165" t="str">
        <f t="shared" si="149"/>
        <v>80</v>
      </c>
      <c r="AM447" s="141" t="str">
        <f t="shared" si="150"/>
        <v>00000000000000000000</v>
      </c>
      <c r="AN447" s="143" t="str">
        <f t="shared" si="151"/>
        <v xml:space="preserve">SAYAGO Santino                </v>
      </c>
      <c r="AO447" s="141" t="str">
        <f t="shared" si="152"/>
        <v>000000000566500</v>
      </c>
      <c r="AP447" s="141" t="str">
        <f t="shared" si="152"/>
        <v>000000000000000</v>
      </c>
      <c r="AQ447" s="141" t="str">
        <f t="shared" si="152"/>
        <v>000000000000000</v>
      </c>
      <c r="AR447" s="141" t="str">
        <f t="shared" si="139"/>
        <v>000000000000000</v>
      </c>
      <c r="AS447" s="141" t="str">
        <f t="shared" si="139"/>
        <v>000000000000000</v>
      </c>
      <c r="AT447" s="141" t="str">
        <f t="shared" si="139"/>
        <v>000000000000000</v>
      </c>
      <c r="AU447" s="141" t="str">
        <f t="shared" si="139"/>
        <v>000000000000000</v>
      </c>
      <c r="AV447" s="141" t="str">
        <f t="shared" si="140"/>
        <v>000000000000000</v>
      </c>
      <c r="AW447" s="165" t="str">
        <f t="shared" si="141"/>
        <v>PES</v>
      </c>
      <c r="AX447" s="141" t="str">
        <f t="shared" si="153"/>
        <v>0000000000</v>
      </c>
      <c r="AY447" s="142">
        <f t="shared" si="154"/>
        <v>0</v>
      </c>
      <c r="AZ447" s="142">
        <f t="shared" si="154"/>
        <v>0</v>
      </c>
      <c r="BA447" s="141" t="str">
        <f t="shared" si="155"/>
        <v>000000000000000</v>
      </c>
      <c r="BB447" s="141" t="str">
        <f t="shared" si="156"/>
        <v>20210531</v>
      </c>
      <c r="BE447" s="141" t="str">
        <f t="shared" si="157"/>
        <v>000000000000000</v>
      </c>
      <c r="BF447" s="144" t="str">
        <f t="shared" si="157"/>
        <v>000000000000000</v>
      </c>
      <c r="BG447" s="80" t="str">
        <f t="shared" si="158"/>
        <v>0002</v>
      </c>
      <c r="BH447" t="str">
        <f t="shared" si="159"/>
        <v>000000000000000</v>
      </c>
      <c r="BI447" s="170">
        <v>438</v>
      </c>
      <c r="BJ447" s="156">
        <v>100140760</v>
      </c>
      <c r="BK447" s="156">
        <v>200043056</v>
      </c>
      <c r="BL447" s="156" t="s">
        <v>105</v>
      </c>
      <c r="BM447" s="161">
        <v>5665</v>
      </c>
      <c r="BN447" s="157">
        <v>44347</v>
      </c>
      <c r="BO447" s="156">
        <v>50657857</v>
      </c>
      <c r="BQ447">
        <f t="shared" si="160"/>
        <v>43056</v>
      </c>
    </row>
    <row r="448" spans="1:69">
      <c r="A448" s="181">
        <v>439</v>
      </c>
      <c r="B448" s="162">
        <v>44347</v>
      </c>
      <c r="C448" s="130">
        <v>15</v>
      </c>
      <c r="D448" s="131">
        <v>2</v>
      </c>
      <c r="E448">
        <v>43057</v>
      </c>
      <c r="F448">
        <v>43057</v>
      </c>
      <c r="G448" s="133">
        <v>80</v>
      </c>
      <c r="I448" s="169" t="s">
        <v>101</v>
      </c>
      <c r="J448" s="161">
        <v>5665</v>
      </c>
      <c r="R448" s="133" t="s">
        <v>72</v>
      </c>
      <c r="W448" s="162">
        <v>44347</v>
      </c>
      <c r="AB448" s="168" t="s">
        <v>1</v>
      </c>
      <c r="AD448" s="163" t="str">
        <f t="shared" si="142"/>
        <v>202105310150000200000000000000043057000000000000000430578000000000000000000000BOJKO Rocio Belen             000000000566500000000000000000000000000000000000000000000000000000000000000000000000000000000000000000000000000000000000PES00000000000000000000000000020210531</v>
      </c>
      <c r="AE448" s="164" t="str">
        <f t="shared" si="143"/>
        <v>0150000200000000000000043057Exento</v>
      </c>
      <c r="AF448" s="170">
        <v>439</v>
      </c>
      <c r="AG448" s="141" t="str">
        <f t="shared" si="144"/>
        <v>20210531</v>
      </c>
      <c r="AH448" s="141" t="str">
        <f t="shared" si="145"/>
        <v>015</v>
      </c>
      <c r="AI448" s="141" t="str">
        <f t="shared" si="146"/>
        <v>00002</v>
      </c>
      <c r="AJ448" s="141" t="str">
        <f t="shared" si="147"/>
        <v>00000000000000043057</v>
      </c>
      <c r="AK448" s="141" t="str">
        <f t="shared" si="148"/>
        <v>00000000000000043057</v>
      </c>
      <c r="AL448" s="165" t="str">
        <f t="shared" si="149"/>
        <v>80</v>
      </c>
      <c r="AM448" s="141" t="str">
        <f t="shared" si="150"/>
        <v>00000000000000000000</v>
      </c>
      <c r="AN448" s="143" t="str">
        <f t="shared" si="151"/>
        <v xml:space="preserve">BOJKO Rocio Belen             </v>
      </c>
      <c r="AO448" s="141" t="str">
        <f t="shared" si="152"/>
        <v>000000000566500</v>
      </c>
      <c r="AP448" s="141" t="str">
        <f t="shared" si="152"/>
        <v>000000000000000</v>
      </c>
      <c r="AQ448" s="141" t="str">
        <f t="shared" si="152"/>
        <v>000000000000000</v>
      </c>
      <c r="AR448" s="141" t="str">
        <f t="shared" si="139"/>
        <v>000000000000000</v>
      </c>
      <c r="AS448" s="141" t="str">
        <f t="shared" si="139"/>
        <v>000000000000000</v>
      </c>
      <c r="AT448" s="141" t="str">
        <f t="shared" si="139"/>
        <v>000000000000000</v>
      </c>
      <c r="AU448" s="141" t="str">
        <f t="shared" si="139"/>
        <v>000000000000000</v>
      </c>
      <c r="AV448" s="141" t="str">
        <f t="shared" si="140"/>
        <v>000000000000000</v>
      </c>
      <c r="AW448" s="165" t="str">
        <f t="shared" si="141"/>
        <v>PES</v>
      </c>
      <c r="AX448" s="141" t="str">
        <f t="shared" si="153"/>
        <v>0000000000</v>
      </c>
      <c r="AY448" s="142">
        <f t="shared" si="154"/>
        <v>0</v>
      </c>
      <c r="AZ448" s="142">
        <f t="shared" si="154"/>
        <v>0</v>
      </c>
      <c r="BA448" s="141" t="str">
        <f t="shared" si="155"/>
        <v>000000000000000</v>
      </c>
      <c r="BB448" s="141" t="str">
        <f t="shared" si="156"/>
        <v>20210531</v>
      </c>
      <c r="BE448" s="141" t="str">
        <f t="shared" si="157"/>
        <v>000000000000000</v>
      </c>
      <c r="BF448" s="144" t="str">
        <f t="shared" si="157"/>
        <v>000000000000000</v>
      </c>
      <c r="BG448" s="80" t="str">
        <f t="shared" si="158"/>
        <v>0002</v>
      </c>
      <c r="BH448" t="str">
        <f t="shared" si="159"/>
        <v>000000000000000</v>
      </c>
      <c r="BI448" s="170">
        <v>439</v>
      </c>
      <c r="BJ448" s="156">
        <v>100140772</v>
      </c>
      <c r="BK448" s="156">
        <v>200043057</v>
      </c>
      <c r="BL448" s="156" t="s">
        <v>101</v>
      </c>
      <c r="BM448" s="161">
        <v>5665</v>
      </c>
      <c r="BN448" s="157">
        <v>44347</v>
      </c>
      <c r="BO448" s="156">
        <v>50761428</v>
      </c>
      <c r="BQ448">
        <f t="shared" si="160"/>
        <v>43057</v>
      </c>
    </row>
    <row r="449" spans="1:69">
      <c r="A449" s="182">
        <v>440</v>
      </c>
      <c r="B449" s="162">
        <v>44347</v>
      </c>
      <c r="C449" s="130">
        <v>15</v>
      </c>
      <c r="D449" s="131">
        <v>2</v>
      </c>
      <c r="E449">
        <v>43058</v>
      </c>
      <c r="F449">
        <v>43058</v>
      </c>
      <c r="G449" s="133">
        <v>80</v>
      </c>
      <c r="I449" s="169" t="s">
        <v>453</v>
      </c>
      <c r="J449" s="161">
        <v>6334.5</v>
      </c>
      <c r="R449" s="133" t="s">
        <v>72</v>
      </c>
      <c r="W449" s="162">
        <v>44347</v>
      </c>
      <c r="AB449" s="168" t="s">
        <v>1</v>
      </c>
      <c r="AD449" s="163" t="str">
        <f t="shared" si="142"/>
        <v>202105310150000200000000000000043058000000000000000430588000000000000000000000SEGOVIA Maia Lourdes          000000000633450000000000000000000000000000000000000000000000000000000000000000000000000000000000000000000000000000000000PES00000000000000000000000000020210531</v>
      </c>
      <c r="AE449" s="164" t="str">
        <f t="shared" si="143"/>
        <v>0150000200000000000000043058Exento</v>
      </c>
      <c r="AF449" s="170">
        <v>440</v>
      </c>
      <c r="AG449" s="141" t="str">
        <f t="shared" si="144"/>
        <v>20210531</v>
      </c>
      <c r="AH449" s="141" t="str">
        <f t="shared" si="145"/>
        <v>015</v>
      </c>
      <c r="AI449" s="141" t="str">
        <f t="shared" si="146"/>
        <v>00002</v>
      </c>
      <c r="AJ449" s="141" t="str">
        <f t="shared" si="147"/>
        <v>00000000000000043058</v>
      </c>
      <c r="AK449" s="141" t="str">
        <f t="shared" si="148"/>
        <v>00000000000000043058</v>
      </c>
      <c r="AL449" s="165" t="str">
        <f t="shared" si="149"/>
        <v>80</v>
      </c>
      <c r="AM449" s="141" t="str">
        <f t="shared" si="150"/>
        <v>00000000000000000000</v>
      </c>
      <c r="AN449" s="143" t="str">
        <f t="shared" si="151"/>
        <v xml:space="preserve">SEGOVIA Maia Lourdes          </v>
      </c>
      <c r="AO449" s="141" t="str">
        <f t="shared" si="152"/>
        <v>000000000633450</v>
      </c>
      <c r="AP449" s="141" t="str">
        <f t="shared" si="152"/>
        <v>000000000000000</v>
      </c>
      <c r="AQ449" s="141" t="str">
        <f t="shared" si="152"/>
        <v>000000000000000</v>
      </c>
      <c r="AR449" s="141" t="str">
        <f t="shared" si="139"/>
        <v>000000000000000</v>
      </c>
      <c r="AS449" s="141" t="str">
        <f t="shared" si="139"/>
        <v>000000000000000</v>
      </c>
      <c r="AT449" s="141" t="str">
        <f t="shared" si="139"/>
        <v>000000000000000</v>
      </c>
      <c r="AU449" s="141" t="str">
        <f t="shared" si="139"/>
        <v>000000000000000</v>
      </c>
      <c r="AV449" s="141" t="str">
        <f t="shared" si="140"/>
        <v>000000000000000</v>
      </c>
      <c r="AW449" s="165" t="str">
        <f t="shared" si="141"/>
        <v>PES</v>
      </c>
      <c r="AX449" s="141" t="str">
        <f t="shared" si="153"/>
        <v>0000000000</v>
      </c>
      <c r="AY449" s="142">
        <f t="shared" si="154"/>
        <v>0</v>
      </c>
      <c r="AZ449" s="142">
        <f t="shared" si="154"/>
        <v>0</v>
      </c>
      <c r="BA449" s="141" t="str">
        <f t="shared" si="155"/>
        <v>000000000000000</v>
      </c>
      <c r="BB449" s="141" t="str">
        <f t="shared" si="156"/>
        <v>20210531</v>
      </c>
      <c r="BE449" s="141" t="str">
        <f t="shared" si="157"/>
        <v>000000000000000</v>
      </c>
      <c r="BF449" s="144" t="str">
        <f t="shared" si="157"/>
        <v>000000000000000</v>
      </c>
      <c r="BG449" s="80" t="str">
        <f t="shared" si="158"/>
        <v>0002</v>
      </c>
      <c r="BH449" t="str">
        <f t="shared" si="159"/>
        <v>000000000000000</v>
      </c>
      <c r="BI449" s="170">
        <v>440</v>
      </c>
      <c r="BJ449" s="156">
        <v>100140975</v>
      </c>
      <c r="BK449" s="156">
        <v>200043058</v>
      </c>
      <c r="BL449" s="156" t="s">
        <v>453</v>
      </c>
      <c r="BM449" s="161">
        <v>6334.5</v>
      </c>
      <c r="BN449" s="157">
        <v>44347</v>
      </c>
      <c r="BO449" s="156">
        <v>49118761</v>
      </c>
      <c r="BQ449">
        <f t="shared" si="160"/>
        <v>43058</v>
      </c>
    </row>
    <row r="450" spans="1:69">
      <c r="A450" s="181">
        <v>441</v>
      </c>
      <c r="B450" s="162">
        <v>44347</v>
      </c>
      <c r="C450" s="130">
        <v>15</v>
      </c>
      <c r="D450" s="131">
        <v>2</v>
      </c>
      <c r="E450">
        <v>43059</v>
      </c>
      <c r="F450">
        <v>43059</v>
      </c>
      <c r="G450" s="133">
        <v>80</v>
      </c>
      <c r="I450" s="169" t="s">
        <v>108</v>
      </c>
      <c r="J450" s="161">
        <v>6695</v>
      </c>
      <c r="R450" s="133" t="s">
        <v>72</v>
      </c>
      <c r="W450" s="162">
        <v>44347</v>
      </c>
      <c r="AB450" s="168" t="s">
        <v>1</v>
      </c>
      <c r="AD450" s="163" t="str">
        <f t="shared" si="142"/>
        <v>202105310150000200000000000000043059000000000000000430598000000000000000000000RUSSO Abigail                 000000000669500000000000000000000000000000000000000000000000000000000000000000000000000000000000000000000000000000000000PES00000000000000000000000000020210531</v>
      </c>
      <c r="AE450" s="164" t="str">
        <f t="shared" si="143"/>
        <v>0150000200000000000000043059Exento</v>
      </c>
      <c r="AF450" s="170">
        <v>441</v>
      </c>
      <c r="AG450" s="141" t="str">
        <f t="shared" si="144"/>
        <v>20210531</v>
      </c>
      <c r="AH450" s="141" t="str">
        <f t="shared" si="145"/>
        <v>015</v>
      </c>
      <c r="AI450" s="141" t="str">
        <f t="shared" si="146"/>
        <v>00002</v>
      </c>
      <c r="AJ450" s="141" t="str">
        <f t="shared" si="147"/>
        <v>00000000000000043059</v>
      </c>
      <c r="AK450" s="141" t="str">
        <f t="shared" si="148"/>
        <v>00000000000000043059</v>
      </c>
      <c r="AL450" s="165" t="str">
        <f t="shared" si="149"/>
        <v>80</v>
      </c>
      <c r="AM450" s="141" t="str">
        <f t="shared" si="150"/>
        <v>00000000000000000000</v>
      </c>
      <c r="AN450" s="143" t="str">
        <f t="shared" si="151"/>
        <v xml:space="preserve">RUSSO Abigail                 </v>
      </c>
      <c r="AO450" s="141" t="str">
        <f t="shared" si="152"/>
        <v>000000000669500</v>
      </c>
      <c r="AP450" s="141" t="str">
        <f t="shared" si="152"/>
        <v>000000000000000</v>
      </c>
      <c r="AQ450" s="141" t="str">
        <f t="shared" si="152"/>
        <v>000000000000000</v>
      </c>
      <c r="AR450" s="141" t="str">
        <f t="shared" si="139"/>
        <v>000000000000000</v>
      </c>
      <c r="AS450" s="141" t="str">
        <f t="shared" si="139"/>
        <v>000000000000000</v>
      </c>
      <c r="AT450" s="141" t="str">
        <f t="shared" si="139"/>
        <v>000000000000000</v>
      </c>
      <c r="AU450" s="141" t="str">
        <f t="shared" si="139"/>
        <v>000000000000000</v>
      </c>
      <c r="AV450" s="141" t="str">
        <f t="shared" si="140"/>
        <v>000000000000000</v>
      </c>
      <c r="AW450" s="165" t="str">
        <f t="shared" si="141"/>
        <v>PES</v>
      </c>
      <c r="AX450" s="141" t="str">
        <f t="shared" si="153"/>
        <v>0000000000</v>
      </c>
      <c r="AY450" s="142">
        <f t="shared" si="154"/>
        <v>0</v>
      </c>
      <c r="AZ450" s="142">
        <f t="shared" si="154"/>
        <v>0</v>
      </c>
      <c r="BA450" s="141" t="str">
        <f t="shared" si="155"/>
        <v>000000000000000</v>
      </c>
      <c r="BB450" s="141" t="str">
        <f t="shared" si="156"/>
        <v>20210531</v>
      </c>
      <c r="BE450" s="141" t="str">
        <f t="shared" si="157"/>
        <v>000000000000000</v>
      </c>
      <c r="BF450" s="144" t="str">
        <f t="shared" si="157"/>
        <v>000000000000000</v>
      </c>
      <c r="BG450" s="80" t="str">
        <f t="shared" si="158"/>
        <v>0002</v>
      </c>
      <c r="BH450" t="str">
        <f t="shared" si="159"/>
        <v>000000000000000</v>
      </c>
      <c r="BI450" s="170">
        <v>441</v>
      </c>
      <c r="BJ450" s="156">
        <v>100141074</v>
      </c>
      <c r="BK450" s="156">
        <v>200043059</v>
      </c>
      <c r="BL450" s="156" t="s">
        <v>108</v>
      </c>
      <c r="BM450" s="161">
        <v>6695</v>
      </c>
      <c r="BN450" s="157">
        <v>44347</v>
      </c>
      <c r="BO450" s="156">
        <v>47157730</v>
      </c>
      <c r="BQ450">
        <f t="shared" si="160"/>
        <v>43059</v>
      </c>
    </row>
    <row r="451" spans="1:69">
      <c r="A451" s="182">
        <v>442</v>
      </c>
      <c r="B451" s="162">
        <v>44347</v>
      </c>
      <c r="C451" s="130">
        <v>15</v>
      </c>
      <c r="D451" s="131">
        <v>2</v>
      </c>
      <c r="E451">
        <v>43060</v>
      </c>
      <c r="F451">
        <v>43060</v>
      </c>
      <c r="G451" s="133">
        <v>80</v>
      </c>
      <c r="I451" s="169" t="s">
        <v>103</v>
      </c>
      <c r="J451" s="161">
        <v>5716.5</v>
      </c>
      <c r="R451" s="133" t="s">
        <v>72</v>
      </c>
      <c r="W451" s="162">
        <v>44347</v>
      </c>
      <c r="AB451" s="168" t="s">
        <v>1</v>
      </c>
      <c r="AD451" s="163" t="str">
        <f t="shared" si="142"/>
        <v>202105310150000200000000000000043060000000000000000430608000000000000000000000GUERRERO MIQUEAS David        000000000571650000000000000000000000000000000000000000000000000000000000000000000000000000000000000000000000000000000000PES00000000000000000000000000020210531</v>
      </c>
      <c r="AE451" s="164" t="str">
        <f t="shared" si="143"/>
        <v>0150000200000000000000043060Exento</v>
      </c>
      <c r="AF451" s="170">
        <v>442</v>
      </c>
      <c r="AG451" s="141" t="str">
        <f t="shared" si="144"/>
        <v>20210531</v>
      </c>
      <c r="AH451" s="141" t="str">
        <f t="shared" si="145"/>
        <v>015</v>
      </c>
      <c r="AI451" s="141" t="str">
        <f t="shared" si="146"/>
        <v>00002</v>
      </c>
      <c r="AJ451" s="141" t="str">
        <f t="shared" si="147"/>
        <v>00000000000000043060</v>
      </c>
      <c r="AK451" s="141" t="str">
        <f t="shared" si="148"/>
        <v>00000000000000043060</v>
      </c>
      <c r="AL451" s="165" t="str">
        <f t="shared" si="149"/>
        <v>80</v>
      </c>
      <c r="AM451" s="141" t="str">
        <f t="shared" si="150"/>
        <v>00000000000000000000</v>
      </c>
      <c r="AN451" s="143" t="str">
        <f t="shared" si="151"/>
        <v xml:space="preserve">GUERRERO MIQUEAS David        </v>
      </c>
      <c r="AO451" s="141" t="str">
        <f t="shared" si="152"/>
        <v>000000000571650</v>
      </c>
      <c r="AP451" s="141" t="str">
        <f t="shared" si="152"/>
        <v>000000000000000</v>
      </c>
      <c r="AQ451" s="141" t="str">
        <f t="shared" si="152"/>
        <v>000000000000000</v>
      </c>
      <c r="AR451" s="141" t="str">
        <f t="shared" si="139"/>
        <v>000000000000000</v>
      </c>
      <c r="AS451" s="141" t="str">
        <f t="shared" si="139"/>
        <v>000000000000000</v>
      </c>
      <c r="AT451" s="141" t="str">
        <f t="shared" si="139"/>
        <v>000000000000000</v>
      </c>
      <c r="AU451" s="141" t="str">
        <f t="shared" si="139"/>
        <v>000000000000000</v>
      </c>
      <c r="AV451" s="141" t="str">
        <f t="shared" si="140"/>
        <v>000000000000000</v>
      </c>
      <c r="AW451" s="165" t="str">
        <f t="shared" si="141"/>
        <v>PES</v>
      </c>
      <c r="AX451" s="141" t="str">
        <f t="shared" si="153"/>
        <v>0000000000</v>
      </c>
      <c r="AY451" s="142">
        <f t="shared" si="154"/>
        <v>0</v>
      </c>
      <c r="AZ451" s="142">
        <f t="shared" si="154"/>
        <v>0</v>
      </c>
      <c r="BA451" s="141" t="str">
        <f t="shared" si="155"/>
        <v>000000000000000</v>
      </c>
      <c r="BB451" s="141" t="str">
        <f t="shared" si="156"/>
        <v>20210531</v>
      </c>
      <c r="BE451" s="141" t="str">
        <f t="shared" si="157"/>
        <v>000000000000000</v>
      </c>
      <c r="BF451" s="144" t="str">
        <f t="shared" si="157"/>
        <v>000000000000000</v>
      </c>
      <c r="BG451" s="80" t="str">
        <f t="shared" si="158"/>
        <v>0002</v>
      </c>
      <c r="BH451" t="str">
        <f t="shared" si="159"/>
        <v>000000000000000</v>
      </c>
      <c r="BI451" s="170">
        <v>442</v>
      </c>
      <c r="BJ451" s="156">
        <v>100140643</v>
      </c>
      <c r="BK451" s="156">
        <v>200043060</v>
      </c>
      <c r="BL451" s="156" t="s">
        <v>103</v>
      </c>
      <c r="BM451" s="161">
        <v>5716.5</v>
      </c>
      <c r="BN451" s="157">
        <v>44347</v>
      </c>
      <c r="BO451" s="156">
        <v>54665466</v>
      </c>
      <c r="BQ451">
        <f t="shared" si="160"/>
        <v>43060</v>
      </c>
    </row>
    <row r="452" spans="1:69">
      <c r="A452" s="181">
        <v>443</v>
      </c>
      <c r="B452" s="162">
        <v>44347</v>
      </c>
      <c r="C452" s="130">
        <v>15</v>
      </c>
      <c r="D452" s="131">
        <v>2</v>
      </c>
      <c r="E452">
        <v>43061</v>
      </c>
      <c r="F452">
        <v>43061</v>
      </c>
      <c r="G452" s="133">
        <v>80</v>
      </c>
      <c r="I452" s="169" t="s">
        <v>454</v>
      </c>
      <c r="J452" s="161">
        <v>5665</v>
      </c>
      <c r="R452" s="133" t="s">
        <v>72</v>
      </c>
      <c r="W452" s="162">
        <v>44347</v>
      </c>
      <c r="AB452" s="168" t="s">
        <v>1</v>
      </c>
      <c r="AD452" s="163" t="str">
        <f t="shared" si="142"/>
        <v>202105310150000200000000000000043061000000000000000430618000000000000000000000ARZAMENDIA Felipe             000000000566500000000000000000000000000000000000000000000000000000000000000000000000000000000000000000000000000000000000PES00000000000000000000000000020210531</v>
      </c>
      <c r="AE452" s="164" t="str">
        <f t="shared" si="143"/>
        <v>0150000200000000000000043061Exento</v>
      </c>
      <c r="AF452" s="170">
        <v>443</v>
      </c>
      <c r="AG452" s="141" t="str">
        <f t="shared" si="144"/>
        <v>20210531</v>
      </c>
      <c r="AH452" s="141" t="str">
        <f t="shared" si="145"/>
        <v>015</v>
      </c>
      <c r="AI452" s="141" t="str">
        <f t="shared" si="146"/>
        <v>00002</v>
      </c>
      <c r="AJ452" s="141" t="str">
        <f t="shared" si="147"/>
        <v>00000000000000043061</v>
      </c>
      <c r="AK452" s="141" t="str">
        <f t="shared" si="148"/>
        <v>00000000000000043061</v>
      </c>
      <c r="AL452" s="165" t="str">
        <f t="shared" si="149"/>
        <v>80</v>
      </c>
      <c r="AM452" s="141" t="str">
        <f t="shared" si="150"/>
        <v>00000000000000000000</v>
      </c>
      <c r="AN452" s="143" t="str">
        <f t="shared" si="151"/>
        <v xml:space="preserve">ARZAMENDIA Felipe             </v>
      </c>
      <c r="AO452" s="141" t="str">
        <f t="shared" si="152"/>
        <v>000000000566500</v>
      </c>
      <c r="AP452" s="141" t="str">
        <f t="shared" si="152"/>
        <v>000000000000000</v>
      </c>
      <c r="AQ452" s="141" t="str">
        <f t="shared" si="152"/>
        <v>000000000000000</v>
      </c>
      <c r="AR452" s="141" t="str">
        <f t="shared" si="139"/>
        <v>000000000000000</v>
      </c>
      <c r="AS452" s="141" t="str">
        <f t="shared" si="139"/>
        <v>000000000000000</v>
      </c>
      <c r="AT452" s="141" t="str">
        <f t="shared" si="139"/>
        <v>000000000000000</v>
      </c>
      <c r="AU452" s="141" t="str">
        <f t="shared" si="139"/>
        <v>000000000000000</v>
      </c>
      <c r="AV452" s="141" t="str">
        <f t="shared" si="140"/>
        <v>000000000000000</v>
      </c>
      <c r="AW452" s="165" t="str">
        <f t="shared" si="141"/>
        <v>PES</v>
      </c>
      <c r="AX452" s="141" t="str">
        <f t="shared" si="153"/>
        <v>0000000000</v>
      </c>
      <c r="AY452" s="142">
        <f t="shared" si="154"/>
        <v>0</v>
      </c>
      <c r="AZ452" s="142">
        <f t="shared" si="154"/>
        <v>0</v>
      </c>
      <c r="BA452" s="141" t="str">
        <f t="shared" si="155"/>
        <v>000000000000000</v>
      </c>
      <c r="BB452" s="141" t="str">
        <f t="shared" si="156"/>
        <v>20210531</v>
      </c>
      <c r="BE452" s="141" t="str">
        <f t="shared" si="157"/>
        <v>000000000000000</v>
      </c>
      <c r="BF452" s="144" t="str">
        <f t="shared" si="157"/>
        <v>000000000000000</v>
      </c>
      <c r="BG452" s="80" t="str">
        <f t="shared" si="158"/>
        <v>0002</v>
      </c>
      <c r="BH452" t="str">
        <f t="shared" si="159"/>
        <v>000000000000000</v>
      </c>
      <c r="BI452" s="170">
        <v>443</v>
      </c>
      <c r="BJ452" s="156">
        <v>100140826</v>
      </c>
      <c r="BK452" s="156">
        <v>200043061</v>
      </c>
      <c r="BL452" s="156" t="s">
        <v>454</v>
      </c>
      <c r="BM452" s="161">
        <v>5665</v>
      </c>
      <c r="BN452" s="157">
        <v>44347</v>
      </c>
      <c r="BO452" s="156">
        <v>50319846</v>
      </c>
      <c r="BQ452">
        <f t="shared" si="160"/>
        <v>43061</v>
      </c>
    </row>
    <row r="453" spans="1:69">
      <c r="A453" s="182">
        <v>444</v>
      </c>
      <c r="B453" s="162">
        <v>44347</v>
      </c>
      <c r="C453" s="130">
        <v>15</v>
      </c>
      <c r="D453" s="131">
        <v>2</v>
      </c>
      <c r="E453">
        <v>43062</v>
      </c>
      <c r="F453">
        <v>43062</v>
      </c>
      <c r="G453" s="133">
        <v>80</v>
      </c>
      <c r="I453" s="169" t="s">
        <v>455</v>
      </c>
      <c r="J453" s="161">
        <v>5665</v>
      </c>
      <c r="R453" s="133" t="s">
        <v>72</v>
      </c>
      <c r="W453" s="162">
        <v>44347</v>
      </c>
      <c r="AB453" s="168" t="s">
        <v>1</v>
      </c>
      <c r="AD453" s="163" t="str">
        <f t="shared" si="142"/>
        <v>202105310150000200000000000000043062000000000000000430628000000000000000000000CASANELAS LUCAS HERNAN        000000000566500000000000000000000000000000000000000000000000000000000000000000000000000000000000000000000000000000000000PES00000000000000000000000000020210531</v>
      </c>
      <c r="AE453" s="164" t="str">
        <f t="shared" si="143"/>
        <v>0150000200000000000000043062Exento</v>
      </c>
      <c r="AF453" s="170">
        <v>444</v>
      </c>
      <c r="AG453" s="141" t="str">
        <f t="shared" si="144"/>
        <v>20210531</v>
      </c>
      <c r="AH453" s="141" t="str">
        <f t="shared" si="145"/>
        <v>015</v>
      </c>
      <c r="AI453" s="141" t="str">
        <f t="shared" si="146"/>
        <v>00002</v>
      </c>
      <c r="AJ453" s="141" t="str">
        <f t="shared" si="147"/>
        <v>00000000000000043062</v>
      </c>
      <c r="AK453" s="141" t="str">
        <f t="shared" si="148"/>
        <v>00000000000000043062</v>
      </c>
      <c r="AL453" s="165" t="str">
        <f t="shared" si="149"/>
        <v>80</v>
      </c>
      <c r="AM453" s="141" t="str">
        <f t="shared" si="150"/>
        <v>00000000000000000000</v>
      </c>
      <c r="AN453" s="143" t="str">
        <f t="shared" si="151"/>
        <v xml:space="preserve">CASANELAS LUCAS HERNAN        </v>
      </c>
      <c r="AO453" s="141" t="str">
        <f t="shared" si="152"/>
        <v>000000000566500</v>
      </c>
      <c r="AP453" s="141" t="str">
        <f t="shared" si="152"/>
        <v>000000000000000</v>
      </c>
      <c r="AQ453" s="141" t="str">
        <f t="shared" si="152"/>
        <v>000000000000000</v>
      </c>
      <c r="AR453" s="141" t="str">
        <f t="shared" si="139"/>
        <v>000000000000000</v>
      </c>
      <c r="AS453" s="141" t="str">
        <f t="shared" si="139"/>
        <v>000000000000000</v>
      </c>
      <c r="AT453" s="141" t="str">
        <f t="shared" si="139"/>
        <v>000000000000000</v>
      </c>
      <c r="AU453" s="141" t="str">
        <f t="shared" si="139"/>
        <v>000000000000000</v>
      </c>
      <c r="AV453" s="141" t="str">
        <f t="shared" si="140"/>
        <v>000000000000000</v>
      </c>
      <c r="AW453" s="165" t="str">
        <f t="shared" si="141"/>
        <v>PES</v>
      </c>
      <c r="AX453" s="141" t="str">
        <f t="shared" si="153"/>
        <v>0000000000</v>
      </c>
      <c r="AY453" s="142">
        <f t="shared" si="154"/>
        <v>0</v>
      </c>
      <c r="AZ453" s="142">
        <f t="shared" si="154"/>
        <v>0</v>
      </c>
      <c r="BA453" s="141" t="str">
        <f t="shared" si="155"/>
        <v>000000000000000</v>
      </c>
      <c r="BB453" s="141" t="str">
        <f t="shared" si="156"/>
        <v>20210531</v>
      </c>
      <c r="BE453" s="141" t="str">
        <f t="shared" si="157"/>
        <v>000000000000000</v>
      </c>
      <c r="BF453" s="144" t="str">
        <f t="shared" si="157"/>
        <v>000000000000000</v>
      </c>
      <c r="BG453" s="80" t="str">
        <f t="shared" si="158"/>
        <v>0002</v>
      </c>
      <c r="BH453" t="str">
        <f t="shared" si="159"/>
        <v>000000000000000</v>
      </c>
      <c r="BI453" s="170">
        <v>444</v>
      </c>
      <c r="BJ453" s="156">
        <v>100140926</v>
      </c>
      <c r="BK453" s="156">
        <v>200043062</v>
      </c>
      <c r="BL453" s="156" t="s">
        <v>455</v>
      </c>
      <c r="BM453" s="161">
        <v>5665</v>
      </c>
      <c r="BN453" s="157">
        <v>44347</v>
      </c>
      <c r="BO453" s="156">
        <v>50657829</v>
      </c>
      <c r="BQ453">
        <f t="shared" si="160"/>
        <v>43062</v>
      </c>
    </row>
    <row r="454" spans="1:69">
      <c r="A454" s="181">
        <v>445</v>
      </c>
      <c r="B454" s="162">
        <v>44347</v>
      </c>
      <c r="C454" s="130">
        <v>15</v>
      </c>
      <c r="D454" s="131">
        <v>2</v>
      </c>
      <c r="E454">
        <v>43063</v>
      </c>
      <c r="F454">
        <v>43063</v>
      </c>
      <c r="G454" s="133">
        <v>80</v>
      </c>
      <c r="I454" s="169" t="s">
        <v>456</v>
      </c>
      <c r="J454" s="161">
        <v>6334.5</v>
      </c>
      <c r="R454" s="133" t="s">
        <v>72</v>
      </c>
      <c r="W454" s="162">
        <v>44347</v>
      </c>
      <c r="AB454" s="168" t="s">
        <v>1</v>
      </c>
      <c r="AD454" s="163" t="str">
        <f t="shared" si="142"/>
        <v>202105310150000200000000000000043063000000000000000430638000000000000000000000ARZAMENDIA Emily              000000000633450000000000000000000000000000000000000000000000000000000000000000000000000000000000000000000000000000000000PES00000000000000000000000000020210531</v>
      </c>
      <c r="AE454" s="164" t="str">
        <f t="shared" si="143"/>
        <v>0150000200000000000000043063Exento</v>
      </c>
      <c r="AF454" s="170">
        <v>445</v>
      </c>
      <c r="AG454" s="141" t="str">
        <f t="shared" si="144"/>
        <v>20210531</v>
      </c>
      <c r="AH454" s="141" t="str">
        <f t="shared" si="145"/>
        <v>015</v>
      </c>
      <c r="AI454" s="141" t="str">
        <f t="shared" si="146"/>
        <v>00002</v>
      </c>
      <c r="AJ454" s="141" t="str">
        <f t="shared" si="147"/>
        <v>00000000000000043063</v>
      </c>
      <c r="AK454" s="141" t="str">
        <f t="shared" si="148"/>
        <v>00000000000000043063</v>
      </c>
      <c r="AL454" s="165" t="str">
        <f t="shared" si="149"/>
        <v>80</v>
      </c>
      <c r="AM454" s="141" t="str">
        <f t="shared" si="150"/>
        <v>00000000000000000000</v>
      </c>
      <c r="AN454" s="143" t="str">
        <f t="shared" si="151"/>
        <v xml:space="preserve">ARZAMENDIA Emily              </v>
      </c>
      <c r="AO454" s="141" t="str">
        <f t="shared" si="152"/>
        <v>000000000633450</v>
      </c>
      <c r="AP454" s="141" t="str">
        <f t="shared" si="152"/>
        <v>000000000000000</v>
      </c>
      <c r="AQ454" s="141" t="str">
        <f t="shared" si="152"/>
        <v>000000000000000</v>
      </c>
      <c r="AR454" s="141" t="str">
        <f t="shared" si="139"/>
        <v>000000000000000</v>
      </c>
      <c r="AS454" s="141" t="str">
        <f t="shared" si="139"/>
        <v>000000000000000</v>
      </c>
      <c r="AT454" s="141" t="str">
        <f t="shared" si="139"/>
        <v>000000000000000</v>
      </c>
      <c r="AU454" s="141" t="str">
        <f t="shared" si="139"/>
        <v>000000000000000</v>
      </c>
      <c r="AV454" s="141" t="str">
        <f t="shared" si="140"/>
        <v>000000000000000</v>
      </c>
      <c r="AW454" s="165" t="str">
        <f t="shared" si="141"/>
        <v>PES</v>
      </c>
      <c r="AX454" s="141" t="str">
        <f t="shared" si="153"/>
        <v>0000000000</v>
      </c>
      <c r="AY454" s="142">
        <f t="shared" si="154"/>
        <v>0</v>
      </c>
      <c r="AZ454" s="142">
        <f t="shared" si="154"/>
        <v>0</v>
      </c>
      <c r="BA454" s="141" t="str">
        <f t="shared" si="155"/>
        <v>000000000000000</v>
      </c>
      <c r="BB454" s="141" t="str">
        <f t="shared" si="156"/>
        <v>20210531</v>
      </c>
      <c r="BE454" s="141" t="str">
        <f t="shared" si="157"/>
        <v>000000000000000</v>
      </c>
      <c r="BF454" s="144" t="str">
        <f t="shared" si="157"/>
        <v>000000000000000</v>
      </c>
      <c r="BG454" s="80" t="str">
        <f t="shared" si="158"/>
        <v>0002</v>
      </c>
      <c r="BH454" t="str">
        <f t="shared" si="159"/>
        <v>000000000000000</v>
      </c>
      <c r="BI454" s="170">
        <v>445</v>
      </c>
      <c r="BJ454" s="156">
        <v>100141009</v>
      </c>
      <c r="BK454" s="156">
        <v>200043063</v>
      </c>
      <c r="BL454" s="156" t="s">
        <v>456</v>
      </c>
      <c r="BM454" s="161">
        <v>6334.5</v>
      </c>
      <c r="BN454" s="157">
        <v>44347</v>
      </c>
      <c r="BO454" s="156">
        <v>48525135</v>
      </c>
      <c r="BQ454">
        <f t="shared" si="160"/>
        <v>43063</v>
      </c>
    </row>
    <row r="455" spans="1:69">
      <c r="A455" s="182">
        <v>446</v>
      </c>
      <c r="B455" s="162">
        <v>44347</v>
      </c>
      <c r="C455" s="130">
        <v>15</v>
      </c>
      <c r="D455" s="131">
        <v>2</v>
      </c>
      <c r="E455">
        <v>43064</v>
      </c>
      <c r="F455">
        <v>43064</v>
      </c>
      <c r="G455" s="133">
        <v>80</v>
      </c>
      <c r="I455" s="169" t="s">
        <v>451</v>
      </c>
      <c r="J455" s="161">
        <v>5273.6</v>
      </c>
      <c r="R455" s="133" t="s">
        <v>72</v>
      </c>
      <c r="W455" s="162">
        <v>44347</v>
      </c>
      <c r="AB455" s="168" t="s">
        <v>1</v>
      </c>
      <c r="AD455" s="163" t="str">
        <f t="shared" si="142"/>
        <v>202105310150000200000000000000043064000000000000000430648000000000000000000000MORENO Rocio                  000000000527360000000000000000000000000000000000000000000000000000000000000000000000000000000000000000000000000000000000PES00000000000000000000000000020210531</v>
      </c>
      <c r="AE455" s="164" t="str">
        <f t="shared" si="143"/>
        <v>0150000200000000000000043064Exento</v>
      </c>
      <c r="AF455" s="170">
        <v>446</v>
      </c>
      <c r="AG455" s="141" t="str">
        <f t="shared" si="144"/>
        <v>20210531</v>
      </c>
      <c r="AH455" s="141" t="str">
        <f t="shared" si="145"/>
        <v>015</v>
      </c>
      <c r="AI455" s="141" t="str">
        <f t="shared" si="146"/>
        <v>00002</v>
      </c>
      <c r="AJ455" s="141" t="str">
        <f t="shared" si="147"/>
        <v>00000000000000043064</v>
      </c>
      <c r="AK455" s="141" t="str">
        <f t="shared" si="148"/>
        <v>00000000000000043064</v>
      </c>
      <c r="AL455" s="165" t="str">
        <f t="shared" si="149"/>
        <v>80</v>
      </c>
      <c r="AM455" s="141" t="str">
        <f t="shared" si="150"/>
        <v>00000000000000000000</v>
      </c>
      <c r="AN455" s="143" t="str">
        <f t="shared" si="151"/>
        <v xml:space="preserve">MORENO Rocio                  </v>
      </c>
      <c r="AO455" s="141" t="str">
        <f t="shared" si="152"/>
        <v>000000000527360</v>
      </c>
      <c r="AP455" s="141" t="str">
        <f t="shared" si="152"/>
        <v>000000000000000</v>
      </c>
      <c r="AQ455" s="141" t="str">
        <f t="shared" si="152"/>
        <v>000000000000000</v>
      </c>
      <c r="AR455" s="141" t="str">
        <f t="shared" si="139"/>
        <v>000000000000000</v>
      </c>
      <c r="AS455" s="141" t="str">
        <f t="shared" si="139"/>
        <v>000000000000000</v>
      </c>
      <c r="AT455" s="141" t="str">
        <f t="shared" si="139"/>
        <v>000000000000000</v>
      </c>
      <c r="AU455" s="141" t="str">
        <f t="shared" si="139"/>
        <v>000000000000000</v>
      </c>
      <c r="AV455" s="141" t="str">
        <f t="shared" si="140"/>
        <v>000000000000000</v>
      </c>
      <c r="AW455" s="165" t="str">
        <f t="shared" si="141"/>
        <v>PES</v>
      </c>
      <c r="AX455" s="141" t="str">
        <f t="shared" si="153"/>
        <v>0000000000</v>
      </c>
      <c r="AY455" s="142">
        <f t="shared" si="154"/>
        <v>0</v>
      </c>
      <c r="AZ455" s="142">
        <f t="shared" si="154"/>
        <v>0</v>
      </c>
      <c r="BA455" s="141" t="str">
        <f t="shared" si="155"/>
        <v>000000000000000</v>
      </c>
      <c r="BB455" s="141" t="str">
        <f t="shared" si="156"/>
        <v>20210531</v>
      </c>
      <c r="BE455" s="141" t="str">
        <f t="shared" si="157"/>
        <v>000000000000000</v>
      </c>
      <c r="BF455" s="144" t="str">
        <f t="shared" si="157"/>
        <v>000000000000000</v>
      </c>
      <c r="BG455" s="80" t="str">
        <f t="shared" si="158"/>
        <v>0002</v>
      </c>
      <c r="BH455" t="str">
        <f t="shared" si="159"/>
        <v>000000000000000</v>
      </c>
      <c r="BI455" s="170">
        <v>446</v>
      </c>
      <c r="BJ455" s="156">
        <v>100138532</v>
      </c>
      <c r="BK455" s="156">
        <v>200043064</v>
      </c>
      <c r="BL455" s="156" t="s">
        <v>451</v>
      </c>
      <c r="BM455" s="161">
        <v>5273.6</v>
      </c>
      <c r="BN455" s="157">
        <v>44347</v>
      </c>
      <c r="BO455" s="156">
        <v>45324971</v>
      </c>
      <c r="BQ455">
        <f t="shared" si="160"/>
        <v>43064</v>
      </c>
    </row>
    <row r="456" spans="1:69">
      <c r="A456" s="181">
        <v>447</v>
      </c>
      <c r="B456" s="162">
        <v>44347</v>
      </c>
      <c r="C456" s="130">
        <v>15</v>
      </c>
      <c r="D456" s="131">
        <v>2</v>
      </c>
      <c r="E456">
        <v>43065</v>
      </c>
      <c r="F456">
        <v>43065</v>
      </c>
      <c r="G456" s="133">
        <v>80</v>
      </c>
      <c r="I456" s="169" t="s">
        <v>457</v>
      </c>
      <c r="J456" s="161">
        <v>5665</v>
      </c>
      <c r="R456" s="133" t="s">
        <v>72</v>
      </c>
      <c r="W456" s="162">
        <v>44347</v>
      </c>
      <c r="AB456" s="168" t="s">
        <v>1</v>
      </c>
      <c r="AD456" s="163" t="str">
        <f t="shared" si="142"/>
        <v>202105310150000200000000000000043065000000000000000430658000000000000000000000OVEJERO Elian Gabriel         000000000566500000000000000000000000000000000000000000000000000000000000000000000000000000000000000000000000000000000000PES00000000000000000000000000020210531</v>
      </c>
      <c r="AE456" s="164" t="str">
        <f t="shared" si="143"/>
        <v>0150000200000000000000043065Exento</v>
      </c>
      <c r="AF456" s="170">
        <v>447</v>
      </c>
      <c r="AG456" s="141" t="str">
        <f t="shared" si="144"/>
        <v>20210531</v>
      </c>
      <c r="AH456" s="141" t="str">
        <f t="shared" si="145"/>
        <v>015</v>
      </c>
      <c r="AI456" s="141" t="str">
        <f t="shared" si="146"/>
        <v>00002</v>
      </c>
      <c r="AJ456" s="141" t="str">
        <f t="shared" si="147"/>
        <v>00000000000000043065</v>
      </c>
      <c r="AK456" s="141" t="str">
        <f t="shared" si="148"/>
        <v>00000000000000043065</v>
      </c>
      <c r="AL456" s="165" t="str">
        <f t="shared" si="149"/>
        <v>80</v>
      </c>
      <c r="AM456" s="141" t="str">
        <f t="shared" si="150"/>
        <v>00000000000000000000</v>
      </c>
      <c r="AN456" s="143" t="str">
        <f t="shared" si="151"/>
        <v xml:space="preserve">OVEJERO Elian Gabriel         </v>
      </c>
      <c r="AO456" s="141" t="str">
        <f t="shared" si="152"/>
        <v>000000000566500</v>
      </c>
      <c r="AP456" s="141" t="str">
        <f t="shared" si="152"/>
        <v>000000000000000</v>
      </c>
      <c r="AQ456" s="141" t="str">
        <f t="shared" si="152"/>
        <v>000000000000000</v>
      </c>
      <c r="AR456" s="141" t="str">
        <f t="shared" si="139"/>
        <v>000000000000000</v>
      </c>
      <c r="AS456" s="141" t="str">
        <f t="shared" si="139"/>
        <v>000000000000000</v>
      </c>
      <c r="AT456" s="141" t="str">
        <f t="shared" si="139"/>
        <v>000000000000000</v>
      </c>
      <c r="AU456" s="141" t="str">
        <f t="shared" si="139"/>
        <v>000000000000000</v>
      </c>
      <c r="AV456" s="141" t="str">
        <f t="shared" si="140"/>
        <v>000000000000000</v>
      </c>
      <c r="AW456" s="165" t="str">
        <f t="shared" si="141"/>
        <v>PES</v>
      </c>
      <c r="AX456" s="141" t="str">
        <f t="shared" si="153"/>
        <v>0000000000</v>
      </c>
      <c r="AY456" s="142">
        <f t="shared" si="154"/>
        <v>0</v>
      </c>
      <c r="AZ456" s="142">
        <f t="shared" si="154"/>
        <v>0</v>
      </c>
      <c r="BA456" s="141" t="str">
        <f t="shared" si="155"/>
        <v>000000000000000</v>
      </c>
      <c r="BB456" s="141" t="str">
        <f t="shared" si="156"/>
        <v>20210531</v>
      </c>
      <c r="BE456" s="141" t="str">
        <f t="shared" si="157"/>
        <v>000000000000000</v>
      </c>
      <c r="BF456" s="144" t="str">
        <f t="shared" si="157"/>
        <v>000000000000000</v>
      </c>
      <c r="BG456" s="80" t="str">
        <f t="shared" si="158"/>
        <v>0002</v>
      </c>
      <c r="BH456" t="str">
        <f t="shared" si="159"/>
        <v>000000000000000</v>
      </c>
      <c r="BI456" s="170">
        <v>447</v>
      </c>
      <c r="BJ456" s="156">
        <v>100140099</v>
      </c>
      <c r="BK456" s="156">
        <v>200043065</v>
      </c>
      <c r="BL456" s="156" t="s">
        <v>457</v>
      </c>
      <c r="BM456" s="161">
        <v>5665</v>
      </c>
      <c r="BN456" s="157">
        <v>44347</v>
      </c>
      <c r="BO456" s="156">
        <v>52443005</v>
      </c>
      <c r="BQ456">
        <f t="shared" si="160"/>
        <v>43065</v>
      </c>
    </row>
    <row r="457" spans="1:69">
      <c r="A457" s="182">
        <v>448</v>
      </c>
      <c r="B457" s="162">
        <v>44347</v>
      </c>
      <c r="C457" s="130">
        <v>15</v>
      </c>
      <c r="D457" s="131">
        <v>2</v>
      </c>
      <c r="E457">
        <v>43066</v>
      </c>
      <c r="F457">
        <v>43066</v>
      </c>
      <c r="G457" s="133">
        <v>80</v>
      </c>
      <c r="I457" s="169" t="s">
        <v>457</v>
      </c>
      <c r="J457" s="161">
        <v>5665</v>
      </c>
      <c r="R457" s="133" t="s">
        <v>72</v>
      </c>
      <c r="W457" s="162">
        <v>44347</v>
      </c>
      <c r="AB457" s="168" t="s">
        <v>1</v>
      </c>
      <c r="AD457" s="163" t="str">
        <f t="shared" si="142"/>
        <v>202105310150000200000000000000043066000000000000000430668000000000000000000000OVEJERO Elian Gabriel         000000000566500000000000000000000000000000000000000000000000000000000000000000000000000000000000000000000000000000000000PES00000000000000000000000000020210531</v>
      </c>
      <c r="AE457" s="164" t="str">
        <f t="shared" si="143"/>
        <v>0150000200000000000000043066Exento</v>
      </c>
      <c r="AF457" s="170">
        <v>448</v>
      </c>
      <c r="AG457" s="141" t="str">
        <f t="shared" si="144"/>
        <v>20210531</v>
      </c>
      <c r="AH457" s="141" t="str">
        <f t="shared" si="145"/>
        <v>015</v>
      </c>
      <c r="AI457" s="141" t="str">
        <f t="shared" si="146"/>
        <v>00002</v>
      </c>
      <c r="AJ457" s="141" t="str">
        <f t="shared" si="147"/>
        <v>00000000000000043066</v>
      </c>
      <c r="AK457" s="141" t="str">
        <f t="shared" si="148"/>
        <v>00000000000000043066</v>
      </c>
      <c r="AL457" s="165" t="str">
        <f t="shared" si="149"/>
        <v>80</v>
      </c>
      <c r="AM457" s="141" t="str">
        <f t="shared" si="150"/>
        <v>00000000000000000000</v>
      </c>
      <c r="AN457" s="143" t="str">
        <f t="shared" si="151"/>
        <v xml:space="preserve">OVEJERO Elian Gabriel         </v>
      </c>
      <c r="AO457" s="141" t="str">
        <f t="shared" si="152"/>
        <v>000000000566500</v>
      </c>
      <c r="AP457" s="141" t="str">
        <f t="shared" si="152"/>
        <v>000000000000000</v>
      </c>
      <c r="AQ457" s="141" t="str">
        <f t="shared" si="152"/>
        <v>000000000000000</v>
      </c>
      <c r="AR457" s="141" t="str">
        <f t="shared" si="139"/>
        <v>000000000000000</v>
      </c>
      <c r="AS457" s="141" t="str">
        <f t="shared" si="139"/>
        <v>000000000000000</v>
      </c>
      <c r="AT457" s="141" t="str">
        <f t="shared" si="139"/>
        <v>000000000000000</v>
      </c>
      <c r="AU457" s="141" t="str">
        <f t="shared" si="139"/>
        <v>000000000000000</v>
      </c>
      <c r="AV457" s="141" t="str">
        <f t="shared" si="140"/>
        <v>000000000000000</v>
      </c>
      <c r="AW457" s="165" t="str">
        <f t="shared" si="141"/>
        <v>PES</v>
      </c>
      <c r="AX457" s="141" t="str">
        <f t="shared" si="153"/>
        <v>0000000000</v>
      </c>
      <c r="AY457" s="142">
        <f t="shared" si="154"/>
        <v>0</v>
      </c>
      <c r="AZ457" s="142">
        <f t="shared" si="154"/>
        <v>0</v>
      </c>
      <c r="BA457" s="141" t="str">
        <f t="shared" si="155"/>
        <v>000000000000000</v>
      </c>
      <c r="BB457" s="141" t="str">
        <f t="shared" si="156"/>
        <v>20210531</v>
      </c>
      <c r="BE457" s="141" t="str">
        <f t="shared" si="157"/>
        <v>000000000000000</v>
      </c>
      <c r="BF457" s="144" t="str">
        <f t="shared" si="157"/>
        <v>000000000000000</v>
      </c>
      <c r="BG457" s="80" t="str">
        <f t="shared" si="158"/>
        <v>0002</v>
      </c>
      <c r="BH457" t="str">
        <f t="shared" si="159"/>
        <v>000000000000000</v>
      </c>
      <c r="BI457" s="170">
        <v>448</v>
      </c>
      <c r="BJ457" s="156">
        <v>100140739</v>
      </c>
      <c r="BK457" s="156">
        <v>200043066</v>
      </c>
      <c r="BL457" s="156" t="s">
        <v>457</v>
      </c>
      <c r="BM457" s="161">
        <v>5665</v>
      </c>
      <c r="BN457" s="157">
        <v>44347</v>
      </c>
      <c r="BO457" s="156">
        <v>52443005</v>
      </c>
      <c r="BQ457">
        <f t="shared" si="160"/>
        <v>43066</v>
      </c>
    </row>
    <row r="458" spans="1:69">
      <c r="A458" s="181">
        <v>449</v>
      </c>
      <c r="B458" s="162">
        <v>44347</v>
      </c>
      <c r="C458" s="130">
        <v>15</v>
      </c>
      <c r="D458" s="131">
        <v>2</v>
      </c>
      <c r="E458">
        <v>43067</v>
      </c>
      <c r="F458">
        <v>43067</v>
      </c>
      <c r="G458" s="133">
        <v>80</v>
      </c>
      <c r="I458" s="169" t="s">
        <v>458</v>
      </c>
      <c r="J458" s="161">
        <v>6334.5</v>
      </c>
      <c r="R458" s="133" t="s">
        <v>72</v>
      </c>
      <c r="W458" s="162">
        <v>44347</v>
      </c>
      <c r="AB458" s="168" t="s">
        <v>1</v>
      </c>
      <c r="AD458" s="163" t="str">
        <f t="shared" si="142"/>
        <v>202105310150000200000000000000043067000000000000000430678000000000000000000000DANA Francisco                000000000633450000000000000000000000000000000000000000000000000000000000000000000000000000000000000000000000000000000000PES00000000000000000000000000020210531</v>
      </c>
      <c r="AE458" s="164" t="str">
        <f t="shared" si="143"/>
        <v>0150000200000000000000043067Exento</v>
      </c>
      <c r="AF458" s="170">
        <v>449</v>
      </c>
      <c r="AG458" s="141" t="str">
        <f t="shared" si="144"/>
        <v>20210531</v>
      </c>
      <c r="AH458" s="141" t="str">
        <f t="shared" si="145"/>
        <v>015</v>
      </c>
      <c r="AI458" s="141" t="str">
        <f t="shared" si="146"/>
        <v>00002</v>
      </c>
      <c r="AJ458" s="141" t="str">
        <f t="shared" si="147"/>
        <v>00000000000000043067</v>
      </c>
      <c r="AK458" s="141" t="str">
        <f t="shared" si="148"/>
        <v>00000000000000043067</v>
      </c>
      <c r="AL458" s="165" t="str">
        <f t="shared" si="149"/>
        <v>80</v>
      </c>
      <c r="AM458" s="141" t="str">
        <f t="shared" si="150"/>
        <v>00000000000000000000</v>
      </c>
      <c r="AN458" s="143" t="str">
        <f t="shared" si="151"/>
        <v xml:space="preserve">DANA Francisco                </v>
      </c>
      <c r="AO458" s="141" t="str">
        <f t="shared" si="152"/>
        <v>000000000633450</v>
      </c>
      <c r="AP458" s="141" t="str">
        <f t="shared" si="152"/>
        <v>000000000000000</v>
      </c>
      <c r="AQ458" s="141" t="str">
        <f t="shared" si="152"/>
        <v>000000000000000</v>
      </c>
      <c r="AR458" s="141" t="str">
        <f t="shared" si="152"/>
        <v>000000000000000</v>
      </c>
      <c r="AS458" s="141" t="str">
        <f t="shared" si="152"/>
        <v>000000000000000</v>
      </c>
      <c r="AT458" s="141" t="str">
        <f t="shared" si="152"/>
        <v>000000000000000</v>
      </c>
      <c r="AU458" s="141" t="str">
        <f t="shared" si="152"/>
        <v>000000000000000</v>
      </c>
      <c r="AV458" s="141" t="str">
        <f t="shared" si="152"/>
        <v>000000000000000</v>
      </c>
      <c r="AW458" s="165" t="str">
        <f t="shared" ref="AW458:AW476" si="161">R458</f>
        <v>PES</v>
      </c>
      <c r="AX458" s="141" t="str">
        <f t="shared" si="153"/>
        <v>0000000000</v>
      </c>
      <c r="AY458" s="142">
        <f t="shared" si="154"/>
        <v>0</v>
      </c>
      <c r="AZ458" s="142">
        <f t="shared" si="154"/>
        <v>0</v>
      </c>
      <c r="BA458" s="141" t="str">
        <f t="shared" si="155"/>
        <v>000000000000000</v>
      </c>
      <c r="BB458" s="141" t="str">
        <f t="shared" si="156"/>
        <v>20210531</v>
      </c>
      <c r="BE458" s="141" t="str">
        <f t="shared" si="157"/>
        <v>000000000000000</v>
      </c>
      <c r="BF458" s="144" t="str">
        <f t="shared" si="157"/>
        <v>000000000000000</v>
      </c>
      <c r="BG458" s="80" t="str">
        <f t="shared" si="158"/>
        <v>0002</v>
      </c>
      <c r="BH458" t="str">
        <f t="shared" si="159"/>
        <v>000000000000000</v>
      </c>
      <c r="BI458" s="170">
        <v>449</v>
      </c>
      <c r="BJ458" s="156">
        <v>100141026</v>
      </c>
      <c r="BK458" s="156">
        <v>200043067</v>
      </c>
      <c r="BL458" s="156" t="s">
        <v>458</v>
      </c>
      <c r="BM458" s="161">
        <v>6334.5</v>
      </c>
      <c r="BN458" s="157">
        <v>44347</v>
      </c>
      <c r="BO458" s="156">
        <v>47561041</v>
      </c>
      <c r="BQ458">
        <f t="shared" si="160"/>
        <v>43067</v>
      </c>
    </row>
    <row r="459" spans="1:69">
      <c r="A459" s="182">
        <v>450</v>
      </c>
      <c r="B459" s="162">
        <v>44347</v>
      </c>
      <c r="C459" s="130">
        <v>15</v>
      </c>
      <c r="D459" s="131">
        <v>2</v>
      </c>
      <c r="E459">
        <v>43068</v>
      </c>
      <c r="F459">
        <v>43068</v>
      </c>
      <c r="G459" s="133">
        <v>80</v>
      </c>
      <c r="I459" s="169" t="s">
        <v>459</v>
      </c>
      <c r="J459" s="161">
        <v>6406.6</v>
      </c>
      <c r="R459" s="133" t="s">
        <v>72</v>
      </c>
      <c r="W459" s="162">
        <v>44347</v>
      </c>
      <c r="AB459" s="168" t="s">
        <v>1</v>
      </c>
      <c r="AD459" s="163" t="str">
        <f t="shared" ref="AD459:AD476" si="162">CONCATENATE(AG459,AH459,AI459,AJ459,AK459,AL459,AM459,AN459,AO459,AP459,AQ459,AR459,AS459,AT459,AU459,AV459,AW459,AX459,AY459,AZ459,BA459,BB459)</f>
        <v>202105310150000200000000000000043068000000000000000430688000000000000000000000LOPEZ Mia Pilar               000000000640660000000000000000000000000000000000000000000000000000000000000000000000000000000000000000000000000000000000PES00000000000000000000000000020210531</v>
      </c>
      <c r="AE459" s="164" t="str">
        <f t="shared" ref="AE459:AE476" si="163">CONCATENATE(AH459,AI459,AJ459,AA459,AB459,AC459)</f>
        <v>0150000200000000000000043068Exento</v>
      </c>
      <c r="AF459" s="170">
        <v>450</v>
      </c>
      <c r="AG459" s="141" t="str">
        <f t="shared" ref="AG459:AG476" si="164">TEXT(B459,"YYYYMMDD")</f>
        <v>20210531</v>
      </c>
      <c r="AH459" s="141" t="str">
        <f t="shared" ref="AH459:AH476" si="165">TEXT(C459,"000")</f>
        <v>015</v>
      </c>
      <c r="AI459" s="141" t="str">
        <f t="shared" ref="AI459:AI476" si="166">TEXT(D459,"00000")</f>
        <v>00002</v>
      </c>
      <c r="AJ459" s="141" t="str">
        <f t="shared" ref="AJ459:AJ476" si="167">TEXT(E459,"00000000000000000000")</f>
        <v>00000000000000043068</v>
      </c>
      <c r="AK459" s="141" t="str">
        <f t="shared" ref="AK459:AK476" si="168">TEXT(E459,"00000000000000000000")</f>
        <v>00000000000000043068</v>
      </c>
      <c r="AL459" s="165" t="str">
        <f t="shared" ref="AL459:AL476" si="169">TEXT(G459,"00")</f>
        <v>80</v>
      </c>
      <c r="AM459" s="141" t="str">
        <f t="shared" ref="AM459:AM476" si="170">TEXT(H459,"00000000000000000000")</f>
        <v>00000000000000000000</v>
      </c>
      <c r="AN459" s="143" t="str">
        <f t="shared" ref="AN459:AN476" si="171">CONCATENATE(LEFT(I459,30),REPT(" ",30-LEN(LEFT(I459,30))))</f>
        <v xml:space="preserve">LOPEZ Mia Pilar               </v>
      </c>
      <c r="AO459" s="141" t="str">
        <f t="shared" ref="AO459:AV476" si="172">TEXT(INT(J459*100),"0000000000000"&amp;RIGHT(TEXT(J459*100,"#0,00"),2))</f>
        <v>000000000640660</v>
      </c>
      <c r="AP459" s="141" t="str">
        <f t="shared" si="172"/>
        <v>000000000000000</v>
      </c>
      <c r="AQ459" s="141" t="str">
        <f t="shared" si="172"/>
        <v>000000000000000</v>
      </c>
      <c r="AR459" s="141" t="str">
        <f t="shared" si="172"/>
        <v>000000000000000</v>
      </c>
      <c r="AS459" s="141" t="str">
        <f t="shared" si="172"/>
        <v>000000000000000</v>
      </c>
      <c r="AT459" s="141" t="str">
        <f t="shared" si="172"/>
        <v>000000000000000</v>
      </c>
      <c r="AU459" s="141" t="str">
        <f t="shared" si="172"/>
        <v>000000000000000</v>
      </c>
      <c r="AV459" s="141" t="str">
        <f t="shared" si="172"/>
        <v>000000000000000</v>
      </c>
      <c r="AW459" s="165" t="str">
        <f t="shared" si="161"/>
        <v>PES</v>
      </c>
      <c r="AX459" s="141" t="str">
        <f t="shared" ref="AX459:AX491" si="173">TEXT(INT(S459*1000000),"0000"&amp;RIGHT(TEXT(S459*1000000,"#0,000000"),6))</f>
        <v>0000000000</v>
      </c>
      <c r="AY459" s="142">
        <f t="shared" ref="AY459:AZ476" si="174">T459</f>
        <v>0</v>
      </c>
      <c r="AZ459" s="142">
        <f t="shared" si="174"/>
        <v>0</v>
      </c>
      <c r="BA459" s="141" t="str">
        <f t="shared" ref="BA459:BA476" si="175">TEXT(INT(V459*100),"0000000000000"&amp;RIGHT(TEXT(V459*100,"#0,00"),2))</f>
        <v>000000000000000</v>
      </c>
      <c r="BB459" s="141" t="str">
        <f t="shared" ref="BB459:BB476" si="176">TEXT(W459,"YYYYMMDD")</f>
        <v>20210531</v>
      </c>
      <c r="BE459" s="141" t="str">
        <f t="shared" ref="BE459:BF476" si="177">TEXT(INT(Z459*100),"0000000000000"&amp;RIGHT(TEXT(Z459*100,"#0,00"),2))</f>
        <v>000000000000000</v>
      </c>
      <c r="BF459" s="144" t="str">
        <f t="shared" si="177"/>
        <v>000000000000000</v>
      </c>
      <c r="BG459" s="80" t="str">
        <f t="shared" ref="BG459:BG476" si="178">IF(AB459="Exento","0002","Er")</f>
        <v>0002</v>
      </c>
      <c r="BH459" t="str">
        <f t="shared" ref="BH459:BH476" si="179">TEXT(INT(AC459*100),"0000000000000"&amp;RIGHT(TEXT(AC459*100,"#0,00"),2))</f>
        <v>000000000000000</v>
      </c>
      <c r="BI459" s="170">
        <v>450</v>
      </c>
      <c r="BJ459" s="156">
        <v>100141309</v>
      </c>
      <c r="BK459" s="156">
        <v>200043068</v>
      </c>
      <c r="BL459" s="156" t="s">
        <v>459</v>
      </c>
      <c r="BM459" s="161">
        <v>6406.6</v>
      </c>
      <c r="BN459" s="157">
        <v>44347</v>
      </c>
      <c r="BO459" s="156">
        <v>52293263</v>
      </c>
      <c r="BQ459">
        <f t="shared" ref="BQ459:BQ476" si="180">BK459-200000000</f>
        <v>43068</v>
      </c>
    </row>
    <row r="460" spans="1:69">
      <c r="A460" s="181">
        <v>451</v>
      </c>
      <c r="B460" s="162">
        <v>44347</v>
      </c>
      <c r="C460" s="130">
        <v>15</v>
      </c>
      <c r="D460" s="131">
        <v>2</v>
      </c>
      <c r="E460">
        <v>43069</v>
      </c>
      <c r="F460">
        <v>43069</v>
      </c>
      <c r="G460" s="133">
        <v>80</v>
      </c>
      <c r="I460" s="169" t="s">
        <v>175</v>
      </c>
      <c r="J460" s="161">
        <v>6406.6</v>
      </c>
      <c r="R460" s="133" t="s">
        <v>72</v>
      </c>
      <c r="W460" s="162">
        <v>44347</v>
      </c>
      <c r="AB460" s="168" t="s">
        <v>1</v>
      </c>
      <c r="AD460" s="163" t="str">
        <f t="shared" si="162"/>
        <v>202105310150000200000000000000043069000000000000000430698000000000000000000000GALLEGUILLO Agustin           000000000640660000000000000000000000000000000000000000000000000000000000000000000000000000000000000000000000000000000000PES00000000000000000000000000020210531</v>
      </c>
      <c r="AE460" s="164" t="str">
        <f t="shared" si="163"/>
        <v>0150000200000000000000043069Exento</v>
      </c>
      <c r="AF460" s="170">
        <v>451</v>
      </c>
      <c r="AG460" s="141" t="str">
        <f t="shared" si="164"/>
        <v>20210531</v>
      </c>
      <c r="AH460" s="141" t="str">
        <f t="shared" si="165"/>
        <v>015</v>
      </c>
      <c r="AI460" s="141" t="str">
        <f t="shared" si="166"/>
        <v>00002</v>
      </c>
      <c r="AJ460" s="141" t="str">
        <f t="shared" si="167"/>
        <v>00000000000000043069</v>
      </c>
      <c r="AK460" s="141" t="str">
        <f t="shared" si="168"/>
        <v>00000000000000043069</v>
      </c>
      <c r="AL460" s="165" t="str">
        <f t="shared" si="169"/>
        <v>80</v>
      </c>
      <c r="AM460" s="141" t="str">
        <f t="shared" si="170"/>
        <v>00000000000000000000</v>
      </c>
      <c r="AN460" s="143" t="str">
        <f t="shared" si="171"/>
        <v xml:space="preserve">GALLEGUILLO Agustin           </v>
      </c>
      <c r="AO460" s="141" t="str">
        <f t="shared" si="172"/>
        <v>000000000640660</v>
      </c>
      <c r="AP460" s="141" t="str">
        <f t="shared" si="172"/>
        <v>000000000000000</v>
      </c>
      <c r="AQ460" s="141" t="str">
        <f t="shared" si="172"/>
        <v>000000000000000</v>
      </c>
      <c r="AR460" s="141" t="str">
        <f t="shared" si="172"/>
        <v>000000000000000</v>
      </c>
      <c r="AS460" s="141" t="str">
        <f t="shared" si="172"/>
        <v>000000000000000</v>
      </c>
      <c r="AT460" s="141" t="str">
        <f t="shared" si="172"/>
        <v>000000000000000</v>
      </c>
      <c r="AU460" s="141" t="str">
        <f t="shared" si="172"/>
        <v>000000000000000</v>
      </c>
      <c r="AV460" s="141" t="str">
        <f t="shared" si="172"/>
        <v>000000000000000</v>
      </c>
      <c r="AW460" s="165" t="str">
        <f t="shared" si="161"/>
        <v>PES</v>
      </c>
      <c r="AX460" s="141" t="str">
        <f t="shared" si="173"/>
        <v>0000000000</v>
      </c>
      <c r="AY460" s="142">
        <f t="shared" si="174"/>
        <v>0</v>
      </c>
      <c r="AZ460" s="142">
        <f t="shared" si="174"/>
        <v>0</v>
      </c>
      <c r="BA460" s="141" t="str">
        <f t="shared" si="175"/>
        <v>000000000000000</v>
      </c>
      <c r="BB460" s="141" t="str">
        <f t="shared" si="176"/>
        <v>20210531</v>
      </c>
      <c r="BE460" s="141" t="str">
        <f t="shared" si="177"/>
        <v>000000000000000</v>
      </c>
      <c r="BF460" s="144" t="str">
        <f t="shared" si="177"/>
        <v>000000000000000</v>
      </c>
      <c r="BG460" s="80" t="str">
        <f t="shared" si="178"/>
        <v>0002</v>
      </c>
      <c r="BH460" t="str">
        <f t="shared" si="179"/>
        <v>000000000000000</v>
      </c>
      <c r="BI460" s="170">
        <v>451</v>
      </c>
      <c r="BJ460" s="156">
        <v>100141499</v>
      </c>
      <c r="BK460" s="156">
        <v>200043069</v>
      </c>
      <c r="BL460" s="156" t="s">
        <v>175</v>
      </c>
      <c r="BM460" s="161">
        <v>6406.6</v>
      </c>
      <c r="BN460" s="157">
        <v>44347</v>
      </c>
      <c r="BO460" s="156">
        <v>52914382</v>
      </c>
      <c r="BQ460">
        <f t="shared" si="180"/>
        <v>43069</v>
      </c>
    </row>
    <row r="461" spans="1:69">
      <c r="A461" s="182">
        <v>452</v>
      </c>
      <c r="B461" s="162">
        <v>44347</v>
      </c>
      <c r="C461" s="130">
        <v>15</v>
      </c>
      <c r="D461" s="131">
        <v>2</v>
      </c>
      <c r="E461">
        <v>43070</v>
      </c>
      <c r="F461">
        <v>43070</v>
      </c>
      <c r="G461" s="133">
        <v>80</v>
      </c>
      <c r="I461" s="169" t="s">
        <v>460</v>
      </c>
      <c r="J461" s="161">
        <v>7519</v>
      </c>
      <c r="R461" s="133" t="s">
        <v>72</v>
      </c>
      <c r="W461" s="162">
        <v>44347</v>
      </c>
      <c r="AB461" s="168" t="s">
        <v>1</v>
      </c>
      <c r="AD461" s="163" t="str">
        <f t="shared" si="162"/>
        <v>202105310150000200000000000000043070000000000000000430708000000000000000000000SANZ Mora                     000000000751900000000000000000000000000000000000000000000000000000000000000000000000000000000000000000000000000000000000PES00000000000000000000000000020210531</v>
      </c>
      <c r="AE461" s="164" t="str">
        <f t="shared" si="163"/>
        <v>0150000200000000000000043070Exento</v>
      </c>
      <c r="AF461" s="170">
        <v>452</v>
      </c>
      <c r="AG461" s="141" t="str">
        <f t="shared" si="164"/>
        <v>20210531</v>
      </c>
      <c r="AH461" s="141" t="str">
        <f t="shared" si="165"/>
        <v>015</v>
      </c>
      <c r="AI461" s="141" t="str">
        <f t="shared" si="166"/>
        <v>00002</v>
      </c>
      <c r="AJ461" s="141" t="str">
        <f t="shared" si="167"/>
        <v>00000000000000043070</v>
      </c>
      <c r="AK461" s="141" t="str">
        <f t="shared" si="168"/>
        <v>00000000000000043070</v>
      </c>
      <c r="AL461" s="165" t="str">
        <f t="shared" si="169"/>
        <v>80</v>
      </c>
      <c r="AM461" s="141" t="str">
        <f t="shared" si="170"/>
        <v>00000000000000000000</v>
      </c>
      <c r="AN461" s="143" t="str">
        <f t="shared" si="171"/>
        <v xml:space="preserve">SANZ Mora                     </v>
      </c>
      <c r="AO461" s="141" t="str">
        <f t="shared" si="172"/>
        <v>000000000751900</v>
      </c>
      <c r="AP461" s="141" t="str">
        <f t="shared" si="172"/>
        <v>000000000000000</v>
      </c>
      <c r="AQ461" s="141" t="str">
        <f t="shared" si="172"/>
        <v>000000000000000</v>
      </c>
      <c r="AR461" s="141" t="str">
        <f t="shared" si="172"/>
        <v>000000000000000</v>
      </c>
      <c r="AS461" s="141" t="str">
        <f t="shared" si="172"/>
        <v>000000000000000</v>
      </c>
      <c r="AT461" s="141" t="str">
        <f t="shared" si="172"/>
        <v>000000000000000</v>
      </c>
      <c r="AU461" s="141" t="str">
        <f t="shared" si="172"/>
        <v>000000000000000</v>
      </c>
      <c r="AV461" s="141" t="str">
        <f t="shared" si="172"/>
        <v>000000000000000</v>
      </c>
      <c r="AW461" s="165" t="str">
        <f t="shared" si="161"/>
        <v>PES</v>
      </c>
      <c r="AX461" s="141" t="str">
        <f t="shared" si="173"/>
        <v>0000000000</v>
      </c>
      <c r="AY461" s="142">
        <f t="shared" si="174"/>
        <v>0</v>
      </c>
      <c r="AZ461" s="142">
        <f t="shared" si="174"/>
        <v>0</v>
      </c>
      <c r="BA461" s="141" t="str">
        <f t="shared" si="175"/>
        <v>000000000000000</v>
      </c>
      <c r="BB461" s="141" t="str">
        <f t="shared" si="176"/>
        <v>20210531</v>
      </c>
      <c r="BE461" s="141" t="str">
        <f t="shared" si="177"/>
        <v>000000000000000</v>
      </c>
      <c r="BF461" s="144" t="str">
        <f t="shared" si="177"/>
        <v>000000000000000</v>
      </c>
      <c r="BG461" s="80" t="str">
        <f t="shared" si="178"/>
        <v>0002</v>
      </c>
      <c r="BH461" t="str">
        <f t="shared" si="179"/>
        <v>000000000000000</v>
      </c>
      <c r="BI461" s="170">
        <v>452</v>
      </c>
      <c r="BJ461" s="156">
        <v>100141733</v>
      </c>
      <c r="BK461" s="156">
        <v>200043070</v>
      </c>
      <c r="BL461" s="156" t="s">
        <v>460</v>
      </c>
      <c r="BM461" s="161">
        <v>7519</v>
      </c>
      <c r="BN461" s="157">
        <v>44347</v>
      </c>
      <c r="BO461" s="156">
        <v>45870941</v>
      </c>
      <c r="BQ461">
        <f t="shared" si="180"/>
        <v>43070</v>
      </c>
    </row>
    <row r="462" spans="1:69">
      <c r="A462" s="181">
        <v>453</v>
      </c>
      <c r="B462" s="162">
        <v>44347</v>
      </c>
      <c r="C462" s="130">
        <v>15</v>
      </c>
      <c r="D462" s="131">
        <v>2</v>
      </c>
      <c r="E462">
        <v>43071</v>
      </c>
      <c r="F462">
        <v>43071</v>
      </c>
      <c r="G462" s="133">
        <v>80</v>
      </c>
      <c r="I462" s="169" t="s">
        <v>461</v>
      </c>
      <c r="J462" s="161">
        <v>5665</v>
      </c>
      <c r="R462" s="133" t="s">
        <v>72</v>
      </c>
      <c r="W462" s="162">
        <v>44347</v>
      </c>
      <c r="AB462" s="168" t="s">
        <v>1</v>
      </c>
      <c r="AD462" s="163" t="str">
        <f t="shared" si="162"/>
        <v>202105310150000200000000000000043071000000000000000430718000000000000000000000FRIDIS AYALA TIZIANO          000000000566500000000000000000000000000000000000000000000000000000000000000000000000000000000000000000000000000000000000PES00000000000000000000000000020210531</v>
      </c>
      <c r="AE462" s="164" t="str">
        <f t="shared" si="163"/>
        <v>0150000200000000000000043071Exento</v>
      </c>
      <c r="AF462" s="170">
        <v>453</v>
      </c>
      <c r="AG462" s="141" t="str">
        <f t="shared" si="164"/>
        <v>20210531</v>
      </c>
      <c r="AH462" s="141" t="str">
        <f t="shared" si="165"/>
        <v>015</v>
      </c>
      <c r="AI462" s="141" t="str">
        <f t="shared" si="166"/>
        <v>00002</v>
      </c>
      <c r="AJ462" s="141" t="str">
        <f t="shared" si="167"/>
        <v>00000000000000043071</v>
      </c>
      <c r="AK462" s="141" t="str">
        <f t="shared" si="168"/>
        <v>00000000000000043071</v>
      </c>
      <c r="AL462" s="165" t="str">
        <f t="shared" si="169"/>
        <v>80</v>
      </c>
      <c r="AM462" s="141" t="str">
        <f t="shared" si="170"/>
        <v>00000000000000000000</v>
      </c>
      <c r="AN462" s="143" t="str">
        <f t="shared" si="171"/>
        <v xml:space="preserve">FRIDIS AYALA TIZIANO          </v>
      </c>
      <c r="AO462" s="141" t="str">
        <f t="shared" si="172"/>
        <v>000000000566500</v>
      </c>
      <c r="AP462" s="141" t="str">
        <f t="shared" si="172"/>
        <v>000000000000000</v>
      </c>
      <c r="AQ462" s="141" t="str">
        <f t="shared" si="172"/>
        <v>000000000000000</v>
      </c>
      <c r="AR462" s="141" t="str">
        <f t="shared" si="172"/>
        <v>000000000000000</v>
      </c>
      <c r="AS462" s="141" t="str">
        <f t="shared" si="172"/>
        <v>000000000000000</v>
      </c>
      <c r="AT462" s="141" t="str">
        <f t="shared" si="172"/>
        <v>000000000000000</v>
      </c>
      <c r="AU462" s="141" t="str">
        <f t="shared" si="172"/>
        <v>000000000000000</v>
      </c>
      <c r="AV462" s="141" t="str">
        <f t="shared" si="172"/>
        <v>000000000000000</v>
      </c>
      <c r="AW462" s="165" t="str">
        <f t="shared" si="161"/>
        <v>PES</v>
      </c>
      <c r="AX462" s="141" t="str">
        <f t="shared" si="173"/>
        <v>0000000000</v>
      </c>
      <c r="AY462" s="142">
        <f t="shared" si="174"/>
        <v>0</v>
      </c>
      <c r="AZ462" s="142">
        <f t="shared" si="174"/>
        <v>0</v>
      </c>
      <c r="BA462" s="141" t="str">
        <f t="shared" si="175"/>
        <v>000000000000000</v>
      </c>
      <c r="BB462" s="141" t="str">
        <f t="shared" si="176"/>
        <v>20210531</v>
      </c>
      <c r="BE462" s="141" t="str">
        <f t="shared" si="177"/>
        <v>000000000000000</v>
      </c>
      <c r="BF462" s="144" t="str">
        <f t="shared" si="177"/>
        <v>000000000000000</v>
      </c>
      <c r="BG462" s="80" t="str">
        <f t="shared" si="178"/>
        <v>0002</v>
      </c>
      <c r="BH462" t="str">
        <f t="shared" si="179"/>
        <v>000000000000000</v>
      </c>
      <c r="BI462" s="170">
        <v>453</v>
      </c>
      <c r="BJ462" s="156">
        <v>100140275</v>
      </c>
      <c r="BK462" s="156">
        <v>200043071</v>
      </c>
      <c r="BL462" s="156" t="s">
        <v>461</v>
      </c>
      <c r="BM462" s="161">
        <v>5665</v>
      </c>
      <c r="BN462" s="157">
        <v>44347</v>
      </c>
      <c r="BO462" s="156">
        <v>51244325</v>
      </c>
      <c r="BQ462">
        <f t="shared" si="180"/>
        <v>43071</v>
      </c>
    </row>
    <row r="463" spans="1:69">
      <c r="A463" s="182">
        <v>454</v>
      </c>
      <c r="B463" s="162">
        <v>44347</v>
      </c>
      <c r="C463" s="130">
        <v>15</v>
      </c>
      <c r="D463" s="131">
        <v>2</v>
      </c>
      <c r="E463">
        <v>43072</v>
      </c>
      <c r="F463">
        <v>43072</v>
      </c>
      <c r="G463" s="133">
        <v>80</v>
      </c>
      <c r="I463" s="169" t="s">
        <v>462</v>
      </c>
      <c r="J463" s="161">
        <v>5665</v>
      </c>
      <c r="R463" s="133" t="s">
        <v>72</v>
      </c>
      <c r="W463" s="162">
        <v>44347</v>
      </c>
      <c r="AB463" s="168" t="s">
        <v>1</v>
      </c>
      <c r="AD463" s="163" t="str">
        <f t="shared" si="162"/>
        <v>202105310150000200000000000000043072000000000000000430728000000000000000000000LESCANO Violeta               000000000566500000000000000000000000000000000000000000000000000000000000000000000000000000000000000000000000000000000000PES00000000000000000000000000020210531</v>
      </c>
      <c r="AE463" s="164" t="str">
        <f t="shared" si="163"/>
        <v>0150000200000000000000043072Exento</v>
      </c>
      <c r="AF463" s="170">
        <v>454</v>
      </c>
      <c r="AG463" s="141" t="str">
        <f t="shared" si="164"/>
        <v>20210531</v>
      </c>
      <c r="AH463" s="141" t="str">
        <f t="shared" si="165"/>
        <v>015</v>
      </c>
      <c r="AI463" s="141" t="str">
        <f t="shared" si="166"/>
        <v>00002</v>
      </c>
      <c r="AJ463" s="141" t="str">
        <f t="shared" si="167"/>
        <v>00000000000000043072</v>
      </c>
      <c r="AK463" s="141" t="str">
        <f t="shared" si="168"/>
        <v>00000000000000043072</v>
      </c>
      <c r="AL463" s="165" t="str">
        <f t="shared" si="169"/>
        <v>80</v>
      </c>
      <c r="AM463" s="141" t="str">
        <f t="shared" si="170"/>
        <v>00000000000000000000</v>
      </c>
      <c r="AN463" s="143" t="str">
        <f t="shared" si="171"/>
        <v xml:space="preserve">LESCANO Violeta               </v>
      </c>
      <c r="AO463" s="141" t="str">
        <f t="shared" si="172"/>
        <v>000000000566500</v>
      </c>
      <c r="AP463" s="141" t="str">
        <f t="shared" si="172"/>
        <v>000000000000000</v>
      </c>
      <c r="AQ463" s="141" t="str">
        <f t="shared" si="172"/>
        <v>000000000000000</v>
      </c>
      <c r="AR463" s="141" t="str">
        <f t="shared" si="172"/>
        <v>000000000000000</v>
      </c>
      <c r="AS463" s="141" t="str">
        <f t="shared" si="172"/>
        <v>000000000000000</v>
      </c>
      <c r="AT463" s="141" t="str">
        <f t="shared" si="172"/>
        <v>000000000000000</v>
      </c>
      <c r="AU463" s="141" t="str">
        <f t="shared" si="172"/>
        <v>000000000000000</v>
      </c>
      <c r="AV463" s="141" t="str">
        <f t="shared" si="172"/>
        <v>000000000000000</v>
      </c>
      <c r="AW463" s="165" t="str">
        <f t="shared" si="161"/>
        <v>PES</v>
      </c>
      <c r="AX463" s="141" t="str">
        <f t="shared" si="173"/>
        <v>0000000000</v>
      </c>
      <c r="AY463" s="142">
        <f t="shared" si="174"/>
        <v>0</v>
      </c>
      <c r="AZ463" s="142">
        <f t="shared" si="174"/>
        <v>0</v>
      </c>
      <c r="BA463" s="141" t="str">
        <f t="shared" si="175"/>
        <v>000000000000000</v>
      </c>
      <c r="BB463" s="141" t="str">
        <f t="shared" si="176"/>
        <v>20210531</v>
      </c>
      <c r="BE463" s="141" t="str">
        <f t="shared" si="177"/>
        <v>000000000000000</v>
      </c>
      <c r="BF463" s="144" t="str">
        <f t="shared" si="177"/>
        <v>000000000000000</v>
      </c>
      <c r="BG463" s="80" t="str">
        <f t="shared" si="178"/>
        <v>0002</v>
      </c>
      <c r="BH463" t="str">
        <f t="shared" si="179"/>
        <v>000000000000000</v>
      </c>
      <c r="BI463" s="170">
        <v>454</v>
      </c>
      <c r="BJ463" s="156">
        <v>100140296</v>
      </c>
      <c r="BK463" s="156">
        <v>200043072</v>
      </c>
      <c r="BL463" s="156" t="s">
        <v>462</v>
      </c>
      <c r="BM463" s="161">
        <v>5665</v>
      </c>
      <c r="BN463" s="157">
        <v>44347</v>
      </c>
      <c r="BO463" s="156">
        <v>50354988</v>
      </c>
      <c r="BQ463">
        <f t="shared" si="180"/>
        <v>43072</v>
      </c>
    </row>
    <row r="464" spans="1:69">
      <c r="A464" s="181">
        <v>455</v>
      </c>
      <c r="B464" s="162">
        <v>44347</v>
      </c>
      <c r="C464" s="130">
        <v>15</v>
      </c>
      <c r="D464" s="131">
        <v>2</v>
      </c>
      <c r="E464">
        <v>43073</v>
      </c>
      <c r="F464">
        <v>43073</v>
      </c>
      <c r="G464" s="133">
        <v>80</v>
      </c>
      <c r="I464" s="169" t="s">
        <v>463</v>
      </c>
      <c r="J464" s="161">
        <v>6695</v>
      </c>
      <c r="R464" s="133" t="s">
        <v>72</v>
      </c>
      <c r="W464" s="162">
        <v>44347</v>
      </c>
      <c r="AB464" s="168" t="s">
        <v>1</v>
      </c>
      <c r="AD464" s="163" t="str">
        <f t="shared" si="162"/>
        <v>202105310150000200000000000000043073000000000000000430738000000000000000000000CARDOZO Santiago Ariel        000000000669500000000000000000000000000000000000000000000000000000000000000000000000000000000000000000000000000000000000PES00000000000000000000000000020210531</v>
      </c>
      <c r="AE464" s="164" t="str">
        <f t="shared" si="163"/>
        <v>0150000200000000000000043073Exento</v>
      </c>
      <c r="AF464" s="170">
        <v>455</v>
      </c>
      <c r="AG464" s="141" t="str">
        <f t="shared" si="164"/>
        <v>20210531</v>
      </c>
      <c r="AH464" s="141" t="str">
        <f t="shared" si="165"/>
        <v>015</v>
      </c>
      <c r="AI464" s="141" t="str">
        <f t="shared" si="166"/>
        <v>00002</v>
      </c>
      <c r="AJ464" s="141" t="str">
        <f t="shared" si="167"/>
        <v>00000000000000043073</v>
      </c>
      <c r="AK464" s="141" t="str">
        <f t="shared" si="168"/>
        <v>00000000000000043073</v>
      </c>
      <c r="AL464" s="165" t="str">
        <f t="shared" si="169"/>
        <v>80</v>
      </c>
      <c r="AM464" s="141" t="str">
        <f t="shared" si="170"/>
        <v>00000000000000000000</v>
      </c>
      <c r="AN464" s="143" t="str">
        <f t="shared" si="171"/>
        <v xml:space="preserve">CARDOZO Santiago Ariel        </v>
      </c>
      <c r="AO464" s="141" t="str">
        <f t="shared" si="172"/>
        <v>000000000669500</v>
      </c>
      <c r="AP464" s="141" t="str">
        <f t="shared" si="172"/>
        <v>000000000000000</v>
      </c>
      <c r="AQ464" s="141" t="str">
        <f t="shared" si="172"/>
        <v>000000000000000</v>
      </c>
      <c r="AR464" s="141" t="str">
        <f t="shared" si="172"/>
        <v>000000000000000</v>
      </c>
      <c r="AS464" s="141" t="str">
        <f t="shared" si="172"/>
        <v>000000000000000</v>
      </c>
      <c r="AT464" s="141" t="str">
        <f t="shared" si="172"/>
        <v>000000000000000</v>
      </c>
      <c r="AU464" s="141" t="str">
        <f t="shared" si="172"/>
        <v>000000000000000</v>
      </c>
      <c r="AV464" s="141" t="str">
        <f t="shared" si="172"/>
        <v>000000000000000</v>
      </c>
      <c r="AW464" s="165" t="str">
        <f t="shared" si="161"/>
        <v>PES</v>
      </c>
      <c r="AX464" s="141" t="str">
        <f t="shared" si="173"/>
        <v>0000000000</v>
      </c>
      <c r="AY464" s="142">
        <f t="shared" si="174"/>
        <v>0</v>
      </c>
      <c r="AZ464" s="142">
        <f t="shared" si="174"/>
        <v>0</v>
      </c>
      <c r="BA464" s="141" t="str">
        <f t="shared" si="175"/>
        <v>000000000000000</v>
      </c>
      <c r="BB464" s="141" t="str">
        <f t="shared" si="176"/>
        <v>20210531</v>
      </c>
      <c r="BE464" s="141" t="str">
        <f t="shared" si="177"/>
        <v>000000000000000</v>
      </c>
      <c r="BF464" s="144" t="str">
        <f t="shared" si="177"/>
        <v>000000000000000</v>
      </c>
      <c r="BG464" s="80" t="str">
        <f t="shared" si="178"/>
        <v>0002</v>
      </c>
      <c r="BH464" t="str">
        <f t="shared" si="179"/>
        <v>000000000000000</v>
      </c>
      <c r="BI464" s="170">
        <v>455</v>
      </c>
      <c r="BJ464" s="156">
        <v>100140410</v>
      </c>
      <c r="BK464" s="156">
        <v>200043073</v>
      </c>
      <c r="BL464" s="156" t="s">
        <v>463</v>
      </c>
      <c r="BM464" s="161">
        <v>6695</v>
      </c>
      <c r="BN464" s="157">
        <v>44347</v>
      </c>
      <c r="BO464" s="156">
        <v>47112994</v>
      </c>
      <c r="BQ464">
        <f t="shared" si="180"/>
        <v>43073</v>
      </c>
    </row>
    <row r="465" spans="1:69">
      <c r="A465" s="182">
        <v>456</v>
      </c>
      <c r="B465" s="162">
        <v>44347</v>
      </c>
      <c r="C465" s="130">
        <v>15</v>
      </c>
      <c r="D465" s="131">
        <v>2</v>
      </c>
      <c r="E465">
        <v>43074</v>
      </c>
      <c r="F465">
        <v>43074</v>
      </c>
      <c r="G465" s="133">
        <v>80</v>
      </c>
      <c r="I465" s="169" t="s">
        <v>464</v>
      </c>
      <c r="J465" s="161">
        <v>5716.5</v>
      </c>
      <c r="R465" s="133" t="s">
        <v>72</v>
      </c>
      <c r="W465" s="162">
        <v>44347</v>
      </c>
      <c r="AB465" s="168" t="s">
        <v>1</v>
      </c>
      <c r="AD465" s="163" t="str">
        <f t="shared" si="162"/>
        <v>202105310150000200000000000000043074000000000000000430748000000000000000000000CORDOBA Thomas                000000000571650000000000000000000000000000000000000000000000000000000000000000000000000000000000000000000000000000000000PES00000000000000000000000000020210531</v>
      </c>
      <c r="AE465" s="164" t="str">
        <f t="shared" si="163"/>
        <v>0150000200000000000000043074Exento</v>
      </c>
      <c r="AF465" s="170">
        <v>456</v>
      </c>
      <c r="AG465" s="141" t="str">
        <f t="shared" si="164"/>
        <v>20210531</v>
      </c>
      <c r="AH465" s="141" t="str">
        <f t="shared" si="165"/>
        <v>015</v>
      </c>
      <c r="AI465" s="141" t="str">
        <f t="shared" si="166"/>
        <v>00002</v>
      </c>
      <c r="AJ465" s="141" t="str">
        <f t="shared" si="167"/>
        <v>00000000000000043074</v>
      </c>
      <c r="AK465" s="141" t="str">
        <f t="shared" si="168"/>
        <v>00000000000000043074</v>
      </c>
      <c r="AL465" s="165" t="str">
        <f t="shared" si="169"/>
        <v>80</v>
      </c>
      <c r="AM465" s="141" t="str">
        <f t="shared" si="170"/>
        <v>00000000000000000000</v>
      </c>
      <c r="AN465" s="143" t="str">
        <f t="shared" si="171"/>
        <v xml:space="preserve">CORDOBA Thomas                </v>
      </c>
      <c r="AO465" s="141" t="str">
        <f t="shared" si="172"/>
        <v>000000000571650</v>
      </c>
      <c r="AP465" s="141" t="str">
        <f t="shared" si="172"/>
        <v>000000000000000</v>
      </c>
      <c r="AQ465" s="141" t="str">
        <f t="shared" si="172"/>
        <v>000000000000000</v>
      </c>
      <c r="AR465" s="141" t="str">
        <f t="shared" si="172"/>
        <v>000000000000000</v>
      </c>
      <c r="AS465" s="141" t="str">
        <f t="shared" si="172"/>
        <v>000000000000000</v>
      </c>
      <c r="AT465" s="141" t="str">
        <f t="shared" si="172"/>
        <v>000000000000000</v>
      </c>
      <c r="AU465" s="141" t="str">
        <f t="shared" si="172"/>
        <v>000000000000000</v>
      </c>
      <c r="AV465" s="141" t="str">
        <f t="shared" si="172"/>
        <v>000000000000000</v>
      </c>
      <c r="AW465" s="165" t="str">
        <f t="shared" si="161"/>
        <v>PES</v>
      </c>
      <c r="AX465" s="141" t="str">
        <f t="shared" si="173"/>
        <v>0000000000</v>
      </c>
      <c r="AY465" s="142">
        <f t="shared" si="174"/>
        <v>0</v>
      </c>
      <c r="AZ465" s="142">
        <f t="shared" si="174"/>
        <v>0</v>
      </c>
      <c r="BA465" s="141" t="str">
        <f t="shared" si="175"/>
        <v>000000000000000</v>
      </c>
      <c r="BB465" s="141" t="str">
        <f t="shared" si="176"/>
        <v>20210531</v>
      </c>
      <c r="BE465" s="141" t="str">
        <f t="shared" si="177"/>
        <v>000000000000000</v>
      </c>
      <c r="BF465" s="144" t="str">
        <f t="shared" si="177"/>
        <v>000000000000000</v>
      </c>
      <c r="BG465" s="80" t="str">
        <f t="shared" si="178"/>
        <v>0002</v>
      </c>
      <c r="BH465" t="str">
        <f t="shared" si="179"/>
        <v>000000000000000</v>
      </c>
      <c r="BI465" s="170">
        <v>456</v>
      </c>
      <c r="BJ465" s="156">
        <v>100140664</v>
      </c>
      <c r="BK465" s="156">
        <v>200043074</v>
      </c>
      <c r="BL465" s="156" t="s">
        <v>464</v>
      </c>
      <c r="BM465" s="161">
        <v>5716.5</v>
      </c>
      <c r="BN465" s="157">
        <v>44347</v>
      </c>
      <c r="BO465" s="156">
        <v>53513228</v>
      </c>
      <c r="BQ465">
        <f t="shared" si="180"/>
        <v>43074</v>
      </c>
    </row>
    <row r="466" spans="1:69">
      <c r="A466" s="181">
        <v>457</v>
      </c>
      <c r="B466" s="162">
        <v>44347</v>
      </c>
      <c r="C466" s="130">
        <v>15</v>
      </c>
      <c r="D466" s="131">
        <v>2</v>
      </c>
      <c r="E466">
        <v>43075</v>
      </c>
      <c r="F466">
        <v>43075</v>
      </c>
      <c r="G466" s="133">
        <v>80</v>
      </c>
      <c r="I466" s="169" t="s">
        <v>465</v>
      </c>
      <c r="J466" s="161">
        <v>5665</v>
      </c>
      <c r="R466" s="133" t="s">
        <v>72</v>
      </c>
      <c r="W466" s="162">
        <v>44347</v>
      </c>
      <c r="AB466" s="168" t="s">
        <v>1</v>
      </c>
      <c r="AD466" s="163" t="str">
        <f t="shared" si="162"/>
        <v>202105310150000200000000000000043075000000000000000430758000000000000000000000GARCIA Lisandro Lionel        000000000566500000000000000000000000000000000000000000000000000000000000000000000000000000000000000000000000000000000000PES00000000000000000000000000020210531</v>
      </c>
      <c r="AE466" s="164" t="str">
        <f t="shared" si="163"/>
        <v>0150000200000000000000043075Exento</v>
      </c>
      <c r="AF466" s="170">
        <v>457</v>
      </c>
      <c r="AG466" s="141" t="str">
        <f t="shared" si="164"/>
        <v>20210531</v>
      </c>
      <c r="AH466" s="141" t="str">
        <f t="shared" si="165"/>
        <v>015</v>
      </c>
      <c r="AI466" s="141" t="str">
        <f t="shared" si="166"/>
        <v>00002</v>
      </c>
      <c r="AJ466" s="141" t="str">
        <f t="shared" si="167"/>
        <v>00000000000000043075</v>
      </c>
      <c r="AK466" s="141" t="str">
        <f t="shared" si="168"/>
        <v>00000000000000043075</v>
      </c>
      <c r="AL466" s="165" t="str">
        <f t="shared" si="169"/>
        <v>80</v>
      </c>
      <c r="AM466" s="141" t="str">
        <f t="shared" si="170"/>
        <v>00000000000000000000</v>
      </c>
      <c r="AN466" s="143" t="str">
        <f t="shared" si="171"/>
        <v xml:space="preserve">GARCIA Lisandro Lionel        </v>
      </c>
      <c r="AO466" s="141" t="str">
        <f t="shared" si="172"/>
        <v>000000000566500</v>
      </c>
      <c r="AP466" s="141" t="str">
        <f t="shared" si="172"/>
        <v>000000000000000</v>
      </c>
      <c r="AQ466" s="141" t="str">
        <f t="shared" si="172"/>
        <v>000000000000000</v>
      </c>
      <c r="AR466" s="141" t="str">
        <f t="shared" si="172"/>
        <v>000000000000000</v>
      </c>
      <c r="AS466" s="141" t="str">
        <f t="shared" si="172"/>
        <v>000000000000000</v>
      </c>
      <c r="AT466" s="141" t="str">
        <f t="shared" si="172"/>
        <v>000000000000000</v>
      </c>
      <c r="AU466" s="141" t="str">
        <f t="shared" si="172"/>
        <v>000000000000000</v>
      </c>
      <c r="AV466" s="141" t="str">
        <f t="shared" si="172"/>
        <v>000000000000000</v>
      </c>
      <c r="AW466" s="165" t="str">
        <f t="shared" si="161"/>
        <v>PES</v>
      </c>
      <c r="AX466" s="141" t="str">
        <f t="shared" si="173"/>
        <v>0000000000</v>
      </c>
      <c r="AY466" s="142">
        <f t="shared" si="174"/>
        <v>0</v>
      </c>
      <c r="AZ466" s="142">
        <f t="shared" si="174"/>
        <v>0</v>
      </c>
      <c r="BA466" s="141" t="str">
        <f t="shared" si="175"/>
        <v>000000000000000</v>
      </c>
      <c r="BB466" s="141" t="str">
        <f t="shared" si="176"/>
        <v>20210531</v>
      </c>
      <c r="BE466" s="141" t="str">
        <f t="shared" si="177"/>
        <v>000000000000000</v>
      </c>
      <c r="BF466" s="144" t="str">
        <f t="shared" si="177"/>
        <v>000000000000000</v>
      </c>
      <c r="BG466" s="80" t="str">
        <f t="shared" si="178"/>
        <v>0002</v>
      </c>
      <c r="BH466" t="str">
        <f t="shared" si="179"/>
        <v>000000000000000</v>
      </c>
      <c r="BI466" s="170">
        <v>457</v>
      </c>
      <c r="BJ466" s="156">
        <v>100140725</v>
      </c>
      <c r="BK466" s="156">
        <v>200043075</v>
      </c>
      <c r="BL466" s="156" t="s">
        <v>465</v>
      </c>
      <c r="BM466" s="161">
        <v>5665</v>
      </c>
      <c r="BN466" s="157">
        <v>44347</v>
      </c>
      <c r="BO466" s="156">
        <v>52403421</v>
      </c>
      <c r="BQ466">
        <f t="shared" si="180"/>
        <v>43075</v>
      </c>
    </row>
    <row r="467" spans="1:69">
      <c r="A467" s="182">
        <v>458</v>
      </c>
      <c r="B467" s="162">
        <v>44347</v>
      </c>
      <c r="C467" s="130">
        <v>15</v>
      </c>
      <c r="D467" s="131">
        <v>2</v>
      </c>
      <c r="E467">
        <v>43076</v>
      </c>
      <c r="F467">
        <v>43076</v>
      </c>
      <c r="G467" s="133">
        <v>80</v>
      </c>
      <c r="I467" s="169" t="s">
        <v>466</v>
      </c>
      <c r="J467" s="161">
        <v>5665</v>
      </c>
      <c r="R467" s="133" t="s">
        <v>72</v>
      </c>
      <c r="W467" s="162">
        <v>44347</v>
      </c>
      <c r="AB467" s="168" t="s">
        <v>1</v>
      </c>
      <c r="AD467" s="163" t="str">
        <f t="shared" si="162"/>
        <v>202105310150000200000000000000043076000000000000000430768000000000000000000000GARCIA Alma Sofía             000000000566500000000000000000000000000000000000000000000000000000000000000000000000000000000000000000000000000000000000PES00000000000000000000000000020210531</v>
      </c>
      <c r="AE467" s="164" t="str">
        <f t="shared" si="163"/>
        <v>0150000200000000000000043076Exento</v>
      </c>
      <c r="AF467" s="170">
        <v>458</v>
      </c>
      <c r="AG467" s="141" t="str">
        <f t="shared" si="164"/>
        <v>20210531</v>
      </c>
      <c r="AH467" s="141" t="str">
        <f t="shared" si="165"/>
        <v>015</v>
      </c>
      <c r="AI467" s="141" t="str">
        <f t="shared" si="166"/>
        <v>00002</v>
      </c>
      <c r="AJ467" s="141" t="str">
        <f t="shared" si="167"/>
        <v>00000000000000043076</v>
      </c>
      <c r="AK467" s="141" t="str">
        <f t="shared" si="168"/>
        <v>00000000000000043076</v>
      </c>
      <c r="AL467" s="165" t="str">
        <f t="shared" si="169"/>
        <v>80</v>
      </c>
      <c r="AM467" s="141" t="str">
        <f t="shared" si="170"/>
        <v>00000000000000000000</v>
      </c>
      <c r="AN467" s="143" t="str">
        <f t="shared" si="171"/>
        <v xml:space="preserve">GARCIA Alma Sofía             </v>
      </c>
      <c r="AO467" s="141" t="str">
        <f t="shared" si="172"/>
        <v>000000000566500</v>
      </c>
      <c r="AP467" s="141" t="str">
        <f t="shared" si="172"/>
        <v>000000000000000</v>
      </c>
      <c r="AQ467" s="141" t="str">
        <f t="shared" si="172"/>
        <v>000000000000000</v>
      </c>
      <c r="AR467" s="141" t="str">
        <f t="shared" si="172"/>
        <v>000000000000000</v>
      </c>
      <c r="AS467" s="141" t="str">
        <f t="shared" si="172"/>
        <v>000000000000000</v>
      </c>
      <c r="AT467" s="141" t="str">
        <f t="shared" si="172"/>
        <v>000000000000000</v>
      </c>
      <c r="AU467" s="141" t="str">
        <f t="shared" si="172"/>
        <v>000000000000000</v>
      </c>
      <c r="AV467" s="141" t="str">
        <f t="shared" si="172"/>
        <v>000000000000000</v>
      </c>
      <c r="AW467" s="165" t="str">
        <f t="shared" si="161"/>
        <v>PES</v>
      </c>
      <c r="AX467" s="141" t="str">
        <f t="shared" si="173"/>
        <v>0000000000</v>
      </c>
      <c r="AY467" s="142">
        <f t="shared" si="174"/>
        <v>0</v>
      </c>
      <c r="AZ467" s="142">
        <f t="shared" si="174"/>
        <v>0</v>
      </c>
      <c r="BA467" s="141" t="str">
        <f t="shared" si="175"/>
        <v>000000000000000</v>
      </c>
      <c r="BB467" s="141" t="str">
        <f t="shared" si="176"/>
        <v>20210531</v>
      </c>
      <c r="BE467" s="141" t="str">
        <f t="shared" si="177"/>
        <v>000000000000000</v>
      </c>
      <c r="BF467" s="144" t="str">
        <f t="shared" si="177"/>
        <v>000000000000000</v>
      </c>
      <c r="BG467" s="80" t="str">
        <f t="shared" si="178"/>
        <v>0002</v>
      </c>
      <c r="BH467" t="str">
        <f t="shared" si="179"/>
        <v>000000000000000</v>
      </c>
      <c r="BI467" s="170">
        <v>458</v>
      </c>
      <c r="BJ467" s="156">
        <v>100140774</v>
      </c>
      <c r="BK467" s="156">
        <v>200043076</v>
      </c>
      <c r="BL467" s="156" t="s">
        <v>466</v>
      </c>
      <c r="BM467" s="161">
        <v>5665</v>
      </c>
      <c r="BN467" s="157">
        <v>44347</v>
      </c>
      <c r="BO467" s="156">
        <v>50532835</v>
      </c>
      <c r="BQ467">
        <f t="shared" si="180"/>
        <v>43076</v>
      </c>
    </row>
    <row r="468" spans="1:69">
      <c r="A468" s="181">
        <v>459</v>
      </c>
      <c r="B468" s="162">
        <v>44347</v>
      </c>
      <c r="C468" s="130">
        <v>15</v>
      </c>
      <c r="D468" s="131">
        <v>2</v>
      </c>
      <c r="E468">
        <v>43077</v>
      </c>
      <c r="F468">
        <v>43077</v>
      </c>
      <c r="G468" s="133">
        <v>80</v>
      </c>
      <c r="I468" s="169" t="s">
        <v>224</v>
      </c>
      <c r="J468" s="161">
        <v>5716.5</v>
      </c>
      <c r="R468" s="133" t="s">
        <v>72</v>
      </c>
      <c r="W468" s="162">
        <v>44347</v>
      </c>
      <c r="AB468" s="168" t="s">
        <v>1</v>
      </c>
      <c r="AD468" s="163" t="str">
        <f t="shared" si="162"/>
        <v>202105310150000200000000000000043077000000000000000430778000000000000000000000RODRIGUEZ Candela tiziana     000000000571650000000000000000000000000000000000000000000000000000000000000000000000000000000000000000000000000000000000PES00000000000000000000000000020210531</v>
      </c>
      <c r="AE468" s="164" t="str">
        <f t="shared" si="163"/>
        <v>0150000200000000000000043077Exento</v>
      </c>
      <c r="AF468" s="170">
        <v>459</v>
      </c>
      <c r="AG468" s="141" t="str">
        <f t="shared" si="164"/>
        <v>20210531</v>
      </c>
      <c r="AH468" s="141" t="str">
        <f t="shared" si="165"/>
        <v>015</v>
      </c>
      <c r="AI468" s="141" t="str">
        <f t="shared" si="166"/>
        <v>00002</v>
      </c>
      <c r="AJ468" s="141" t="str">
        <f t="shared" si="167"/>
        <v>00000000000000043077</v>
      </c>
      <c r="AK468" s="141" t="str">
        <f t="shared" si="168"/>
        <v>00000000000000043077</v>
      </c>
      <c r="AL468" s="165" t="str">
        <f t="shared" si="169"/>
        <v>80</v>
      </c>
      <c r="AM468" s="141" t="str">
        <f t="shared" si="170"/>
        <v>00000000000000000000</v>
      </c>
      <c r="AN468" s="143" t="str">
        <f t="shared" si="171"/>
        <v xml:space="preserve">RODRIGUEZ Candela tiziana     </v>
      </c>
      <c r="AO468" s="141" t="str">
        <f t="shared" si="172"/>
        <v>000000000571650</v>
      </c>
      <c r="AP468" s="141" t="str">
        <f t="shared" si="172"/>
        <v>000000000000000</v>
      </c>
      <c r="AQ468" s="141" t="str">
        <f t="shared" si="172"/>
        <v>000000000000000</v>
      </c>
      <c r="AR468" s="141" t="str">
        <f t="shared" si="172"/>
        <v>000000000000000</v>
      </c>
      <c r="AS468" s="141" t="str">
        <f t="shared" si="172"/>
        <v>000000000000000</v>
      </c>
      <c r="AT468" s="141" t="str">
        <f t="shared" si="172"/>
        <v>000000000000000</v>
      </c>
      <c r="AU468" s="141" t="str">
        <f t="shared" si="172"/>
        <v>000000000000000</v>
      </c>
      <c r="AV468" s="141" t="str">
        <f t="shared" si="172"/>
        <v>000000000000000</v>
      </c>
      <c r="AW468" s="165" t="str">
        <f t="shared" si="161"/>
        <v>PES</v>
      </c>
      <c r="AX468" s="141" t="str">
        <f t="shared" si="173"/>
        <v>0000000000</v>
      </c>
      <c r="AY468" s="142">
        <f t="shared" si="174"/>
        <v>0</v>
      </c>
      <c r="AZ468" s="142">
        <f t="shared" si="174"/>
        <v>0</v>
      </c>
      <c r="BA468" s="141" t="str">
        <f t="shared" si="175"/>
        <v>000000000000000</v>
      </c>
      <c r="BB468" s="141" t="str">
        <f t="shared" si="176"/>
        <v>20210531</v>
      </c>
      <c r="BE468" s="141" t="str">
        <f t="shared" si="177"/>
        <v>000000000000000</v>
      </c>
      <c r="BF468" s="144" t="str">
        <f t="shared" si="177"/>
        <v>000000000000000</v>
      </c>
      <c r="BG468" s="80" t="str">
        <f t="shared" si="178"/>
        <v>0002</v>
      </c>
      <c r="BH468" t="str">
        <f t="shared" si="179"/>
        <v>000000000000000</v>
      </c>
      <c r="BI468" s="170">
        <v>459</v>
      </c>
      <c r="BJ468" s="156">
        <v>100140903</v>
      </c>
      <c r="BK468" s="156">
        <v>200043077</v>
      </c>
      <c r="BL468" s="156" t="s">
        <v>224</v>
      </c>
      <c r="BM468" s="161">
        <v>5716.5</v>
      </c>
      <c r="BN468" s="157">
        <v>44347</v>
      </c>
      <c r="BO468" s="156">
        <v>52774579</v>
      </c>
      <c r="BQ468">
        <f t="shared" si="180"/>
        <v>43077</v>
      </c>
    </row>
    <row r="469" spans="1:69">
      <c r="A469" s="182">
        <v>460</v>
      </c>
      <c r="B469" s="162">
        <v>44347</v>
      </c>
      <c r="C469" s="130">
        <v>15</v>
      </c>
      <c r="D469" s="131">
        <v>2</v>
      </c>
      <c r="E469">
        <v>43078</v>
      </c>
      <c r="F469">
        <v>43078</v>
      </c>
      <c r="G469" s="133">
        <v>80</v>
      </c>
      <c r="I469" s="169" t="s">
        <v>461</v>
      </c>
      <c r="J469" s="161">
        <v>5665</v>
      </c>
      <c r="R469" s="133" t="s">
        <v>72</v>
      </c>
      <c r="W469" s="162">
        <v>44347</v>
      </c>
      <c r="AB469" s="168" t="s">
        <v>1</v>
      </c>
      <c r="AD469" s="163" t="str">
        <f t="shared" si="162"/>
        <v>202105310150000200000000000000043078000000000000000430788000000000000000000000FRIDIS AYALA TIZIANO          000000000566500000000000000000000000000000000000000000000000000000000000000000000000000000000000000000000000000000000000PES00000000000000000000000000020210531</v>
      </c>
      <c r="AE469" s="164" t="str">
        <f t="shared" si="163"/>
        <v>0150000200000000000000043078Exento</v>
      </c>
      <c r="AF469" s="170">
        <v>460</v>
      </c>
      <c r="AG469" s="141" t="str">
        <f t="shared" si="164"/>
        <v>20210531</v>
      </c>
      <c r="AH469" s="141" t="str">
        <f t="shared" si="165"/>
        <v>015</v>
      </c>
      <c r="AI469" s="141" t="str">
        <f t="shared" si="166"/>
        <v>00002</v>
      </c>
      <c r="AJ469" s="141" t="str">
        <f t="shared" si="167"/>
        <v>00000000000000043078</v>
      </c>
      <c r="AK469" s="141" t="str">
        <f t="shared" si="168"/>
        <v>00000000000000043078</v>
      </c>
      <c r="AL469" s="165" t="str">
        <f t="shared" si="169"/>
        <v>80</v>
      </c>
      <c r="AM469" s="141" t="str">
        <f t="shared" si="170"/>
        <v>00000000000000000000</v>
      </c>
      <c r="AN469" s="143" t="str">
        <f t="shared" si="171"/>
        <v xml:space="preserve">FRIDIS AYALA TIZIANO          </v>
      </c>
      <c r="AO469" s="141" t="str">
        <f t="shared" si="172"/>
        <v>000000000566500</v>
      </c>
      <c r="AP469" s="141" t="str">
        <f t="shared" si="172"/>
        <v>000000000000000</v>
      </c>
      <c r="AQ469" s="141" t="str">
        <f t="shared" si="172"/>
        <v>000000000000000</v>
      </c>
      <c r="AR469" s="141" t="str">
        <f t="shared" si="172"/>
        <v>000000000000000</v>
      </c>
      <c r="AS469" s="141" t="str">
        <f t="shared" si="172"/>
        <v>000000000000000</v>
      </c>
      <c r="AT469" s="141" t="str">
        <f t="shared" si="172"/>
        <v>000000000000000</v>
      </c>
      <c r="AU469" s="141" t="str">
        <f t="shared" si="172"/>
        <v>000000000000000</v>
      </c>
      <c r="AV469" s="141" t="str">
        <f t="shared" si="172"/>
        <v>000000000000000</v>
      </c>
      <c r="AW469" s="165" t="str">
        <f t="shared" si="161"/>
        <v>PES</v>
      </c>
      <c r="AX469" s="141" t="str">
        <f t="shared" si="173"/>
        <v>0000000000</v>
      </c>
      <c r="AY469" s="142">
        <f t="shared" si="174"/>
        <v>0</v>
      </c>
      <c r="AZ469" s="142">
        <f t="shared" si="174"/>
        <v>0</v>
      </c>
      <c r="BA469" s="141" t="str">
        <f t="shared" si="175"/>
        <v>000000000000000</v>
      </c>
      <c r="BB469" s="141" t="str">
        <f t="shared" si="176"/>
        <v>20210531</v>
      </c>
      <c r="BE469" s="141" t="str">
        <f t="shared" si="177"/>
        <v>000000000000000</v>
      </c>
      <c r="BF469" s="144" t="str">
        <f t="shared" si="177"/>
        <v>000000000000000</v>
      </c>
      <c r="BG469" s="80" t="str">
        <f t="shared" si="178"/>
        <v>0002</v>
      </c>
      <c r="BH469" t="str">
        <f t="shared" si="179"/>
        <v>000000000000000</v>
      </c>
      <c r="BI469" s="170">
        <v>460</v>
      </c>
      <c r="BJ469" s="156">
        <v>100140912</v>
      </c>
      <c r="BK469" s="156">
        <v>200043078</v>
      </c>
      <c r="BL469" s="156" t="s">
        <v>461</v>
      </c>
      <c r="BM469" s="161">
        <v>5665</v>
      </c>
      <c r="BN469" s="157">
        <v>44347</v>
      </c>
      <c r="BO469" s="156">
        <v>51244325</v>
      </c>
      <c r="BQ469">
        <f t="shared" si="180"/>
        <v>43078</v>
      </c>
    </row>
    <row r="470" spans="1:69">
      <c r="A470" s="181">
        <v>461</v>
      </c>
      <c r="B470" s="162">
        <v>44347</v>
      </c>
      <c r="C470" s="130">
        <v>15</v>
      </c>
      <c r="D470" s="131">
        <v>2</v>
      </c>
      <c r="E470">
        <v>43079</v>
      </c>
      <c r="F470">
        <v>43079</v>
      </c>
      <c r="G470" s="133">
        <v>80</v>
      </c>
      <c r="I470" s="169" t="s">
        <v>463</v>
      </c>
      <c r="J470" s="161">
        <v>6695</v>
      </c>
      <c r="R470" s="133" t="s">
        <v>72</v>
      </c>
      <c r="W470" s="162">
        <v>44347</v>
      </c>
      <c r="AB470" s="168" t="s">
        <v>1</v>
      </c>
      <c r="AD470" s="163" t="str">
        <f t="shared" si="162"/>
        <v>202105310150000200000000000000043079000000000000000430798000000000000000000000CARDOZO Santiago Ariel        000000000669500000000000000000000000000000000000000000000000000000000000000000000000000000000000000000000000000000000000PES00000000000000000000000000020210531</v>
      </c>
      <c r="AE470" s="164" t="str">
        <f t="shared" si="163"/>
        <v>0150000200000000000000043079Exento</v>
      </c>
      <c r="AF470" s="170">
        <v>461</v>
      </c>
      <c r="AG470" s="141" t="str">
        <f t="shared" si="164"/>
        <v>20210531</v>
      </c>
      <c r="AH470" s="141" t="str">
        <f t="shared" si="165"/>
        <v>015</v>
      </c>
      <c r="AI470" s="141" t="str">
        <f t="shared" si="166"/>
        <v>00002</v>
      </c>
      <c r="AJ470" s="141" t="str">
        <f t="shared" si="167"/>
        <v>00000000000000043079</v>
      </c>
      <c r="AK470" s="141" t="str">
        <f t="shared" si="168"/>
        <v>00000000000000043079</v>
      </c>
      <c r="AL470" s="165" t="str">
        <f t="shared" si="169"/>
        <v>80</v>
      </c>
      <c r="AM470" s="141" t="str">
        <f t="shared" si="170"/>
        <v>00000000000000000000</v>
      </c>
      <c r="AN470" s="143" t="str">
        <f t="shared" si="171"/>
        <v xml:space="preserve">CARDOZO Santiago Ariel        </v>
      </c>
      <c r="AO470" s="141" t="str">
        <f t="shared" si="172"/>
        <v>000000000669500</v>
      </c>
      <c r="AP470" s="141" t="str">
        <f t="shared" si="172"/>
        <v>000000000000000</v>
      </c>
      <c r="AQ470" s="141" t="str">
        <f t="shared" si="172"/>
        <v>000000000000000</v>
      </c>
      <c r="AR470" s="141" t="str">
        <f t="shared" si="172"/>
        <v>000000000000000</v>
      </c>
      <c r="AS470" s="141" t="str">
        <f t="shared" si="172"/>
        <v>000000000000000</v>
      </c>
      <c r="AT470" s="141" t="str">
        <f t="shared" si="172"/>
        <v>000000000000000</v>
      </c>
      <c r="AU470" s="141" t="str">
        <f t="shared" si="172"/>
        <v>000000000000000</v>
      </c>
      <c r="AV470" s="141" t="str">
        <f t="shared" si="172"/>
        <v>000000000000000</v>
      </c>
      <c r="AW470" s="165" t="str">
        <f t="shared" si="161"/>
        <v>PES</v>
      </c>
      <c r="AX470" s="141" t="str">
        <f t="shared" si="173"/>
        <v>0000000000</v>
      </c>
      <c r="AY470" s="142">
        <f t="shared" si="174"/>
        <v>0</v>
      </c>
      <c r="AZ470" s="142">
        <f t="shared" si="174"/>
        <v>0</v>
      </c>
      <c r="BA470" s="141" t="str">
        <f t="shared" si="175"/>
        <v>000000000000000</v>
      </c>
      <c r="BB470" s="141" t="str">
        <f t="shared" si="176"/>
        <v>20210531</v>
      </c>
      <c r="BE470" s="141" t="str">
        <f t="shared" si="177"/>
        <v>000000000000000</v>
      </c>
      <c r="BF470" s="144" t="str">
        <f t="shared" si="177"/>
        <v>000000000000000</v>
      </c>
      <c r="BG470" s="80" t="str">
        <f t="shared" si="178"/>
        <v>0002</v>
      </c>
      <c r="BH470" t="str">
        <f t="shared" si="179"/>
        <v>000000000000000</v>
      </c>
      <c r="BI470" s="170">
        <v>461</v>
      </c>
      <c r="BJ470" s="156">
        <v>100141068</v>
      </c>
      <c r="BK470" s="156">
        <v>200043079</v>
      </c>
      <c r="BL470" s="156" t="s">
        <v>463</v>
      </c>
      <c r="BM470" s="161">
        <v>6695</v>
      </c>
      <c r="BN470" s="157">
        <v>44347</v>
      </c>
      <c r="BO470" s="156">
        <v>47112994</v>
      </c>
      <c r="BQ470">
        <f t="shared" si="180"/>
        <v>43079</v>
      </c>
    </row>
    <row r="471" spans="1:69">
      <c r="A471" s="182">
        <v>462</v>
      </c>
      <c r="B471" s="162">
        <v>44347</v>
      </c>
      <c r="C471" s="130">
        <v>15</v>
      </c>
      <c r="D471" s="131">
        <v>2</v>
      </c>
      <c r="E471">
        <v>43080</v>
      </c>
      <c r="F471">
        <v>43080</v>
      </c>
      <c r="G471" s="133">
        <v>80</v>
      </c>
      <c r="I471" s="169" t="s">
        <v>467</v>
      </c>
      <c r="J471" s="161">
        <v>5888</v>
      </c>
      <c r="R471" s="133" t="s">
        <v>72</v>
      </c>
      <c r="W471" s="162">
        <v>44347</v>
      </c>
      <c r="AB471" s="168" t="s">
        <v>1</v>
      </c>
      <c r="AD471" s="163" t="str">
        <f t="shared" si="162"/>
        <v>202105310150000200000000000000043080000000000000000430808000000000000000000000GIMENEZ Santiago Federico     000000000588800000000000000000000000000000000000000000000000000000000000000000000000000000000000000000000000000000000000PES00000000000000000000000000020210531</v>
      </c>
      <c r="AE471" s="164" t="str">
        <f t="shared" si="163"/>
        <v>0150000200000000000000043080Exento</v>
      </c>
      <c r="AF471" s="170">
        <v>462</v>
      </c>
      <c r="AG471" s="141" t="str">
        <f t="shared" si="164"/>
        <v>20210531</v>
      </c>
      <c r="AH471" s="141" t="str">
        <f t="shared" si="165"/>
        <v>015</v>
      </c>
      <c r="AI471" s="141" t="str">
        <f t="shared" si="166"/>
        <v>00002</v>
      </c>
      <c r="AJ471" s="141" t="str">
        <f t="shared" si="167"/>
        <v>00000000000000043080</v>
      </c>
      <c r="AK471" s="141" t="str">
        <f t="shared" si="168"/>
        <v>00000000000000043080</v>
      </c>
      <c r="AL471" s="165" t="str">
        <f t="shared" si="169"/>
        <v>80</v>
      </c>
      <c r="AM471" s="141" t="str">
        <f t="shared" si="170"/>
        <v>00000000000000000000</v>
      </c>
      <c r="AN471" s="143" t="str">
        <f t="shared" si="171"/>
        <v xml:space="preserve">GIMENEZ Santiago Federico     </v>
      </c>
      <c r="AO471" s="141" t="str">
        <f t="shared" si="172"/>
        <v>000000000588800</v>
      </c>
      <c r="AP471" s="141" t="str">
        <f t="shared" si="172"/>
        <v>000000000000000</v>
      </c>
      <c r="AQ471" s="141" t="str">
        <f t="shared" si="172"/>
        <v>000000000000000</v>
      </c>
      <c r="AR471" s="141" t="str">
        <f t="shared" si="172"/>
        <v>000000000000000</v>
      </c>
      <c r="AS471" s="141" t="str">
        <f t="shared" si="172"/>
        <v>000000000000000</v>
      </c>
      <c r="AT471" s="141" t="str">
        <f t="shared" si="172"/>
        <v>000000000000000</v>
      </c>
      <c r="AU471" s="141" t="str">
        <f t="shared" si="172"/>
        <v>000000000000000</v>
      </c>
      <c r="AV471" s="141" t="str">
        <f t="shared" si="172"/>
        <v>000000000000000</v>
      </c>
      <c r="AW471" s="165" t="str">
        <f t="shared" si="161"/>
        <v>PES</v>
      </c>
      <c r="AX471" s="141" t="str">
        <f t="shared" si="173"/>
        <v>0000000000</v>
      </c>
      <c r="AY471" s="142">
        <f t="shared" si="174"/>
        <v>0</v>
      </c>
      <c r="AZ471" s="142">
        <f t="shared" si="174"/>
        <v>0</v>
      </c>
      <c r="BA471" s="141" t="str">
        <f t="shared" si="175"/>
        <v>000000000000000</v>
      </c>
      <c r="BB471" s="141" t="str">
        <f t="shared" si="176"/>
        <v>20210531</v>
      </c>
      <c r="BE471" s="141" t="str">
        <f t="shared" si="177"/>
        <v>000000000000000</v>
      </c>
      <c r="BF471" s="144" t="str">
        <f t="shared" si="177"/>
        <v>000000000000000</v>
      </c>
      <c r="BG471" s="80" t="str">
        <f t="shared" si="178"/>
        <v>0002</v>
      </c>
      <c r="BH471" t="str">
        <f t="shared" si="179"/>
        <v>000000000000000</v>
      </c>
      <c r="BI471" s="170">
        <v>462</v>
      </c>
      <c r="BJ471" s="156">
        <v>100139544</v>
      </c>
      <c r="BK471" s="156">
        <v>200043080</v>
      </c>
      <c r="BL471" s="156" t="s">
        <v>467</v>
      </c>
      <c r="BM471" s="161">
        <v>5888</v>
      </c>
      <c r="BN471" s="157">
        <v>44347</v>
      </c>
      <c r="BO471" s="156">
        <v>54055529</v>
      </c>
      <c r="BQ471">
        <f t="shared" si="180"/>
        <v>43080</v>
      </c>
    </row>
    <row r="472" spans="1:69">
      <c r="A472" s="181">
        <v>463</v>
      </c>
      <c r="B472" s="162">
        <v>44347</v>
      </c>
      <c r="C472" s="130">
        <v>15</v>
      </c>
      <c r="D472" s="131">
        <v>2</v>
      </c>
      <c r="E472">
        <v>43081</v>
      </c>
      <c r="F472">
        <v>43081</v>
      </c>
      <c r="G472" s="133">
        <v>80</v>
      </c>
      <c r="I472" s="169" t="s">
        <v>468</v>
      </c>
      <c r="J472" s="161">
        <v>5047</v>
      </c>
      <c r="R472" s="133" t="s">
        <v>72</v>
      </c>
      <c r="W472" s="162">
        <v>44347</v>
      </c>
      <c r="AB472" s="168" t="s">
        <v>1</v>
      </c>
      <c r="AD472" s="163" t="str">
        <f t="shared" si="162"/>
        <v>202105310150000200000000000000043081000000000000000430818000000000000000000000POMPONIO GIANNA               000000000504700000000000000000000000000000000000000000000000000000000000000000000000000000000000000000000000000000000000PES00000000000000000000000000020210531</v>
      </c>
      <c r="AE472" s="164" t="str">
        <f t="shared" si="163"/>
        <v>0150000200000000000000043081Exento</v>
      </c>
      <c r="AF472" s="170">
        <v>463</v>
      </c>
      <c r="AG472" s="141" t="str">
        <f t="shared" si="164"/>
        <v>20210531</v>
      </c>
      <c r="AH472" s="141" t="str">
        <f t="shared" si="165"/>
        <v>015</v>
      </c>
      <c r="AI472" s="141" t="str">
        <f t="shared" si="166"/>
        <v>00002</v>
      </c>
      <c r="AJ472" s="141" t="str">
        <f t="shared" si="167"/>
        <v>00000000000000043081</v>
      </c>
      <c r="AK472" s="141" t="str">
        <f t="shared" si="168"/>
        <v>00000000000000043081</v>
      </c>
      <c r="AL472" s="165" t="str">
        <f t="shared" si="169"/>
        <v>80</v>
      </c>
      <c r="AM472" s="141" t="str">
        <f t="shared" si="170"/>
        <v>00000000000000000000</v>
      </c>
      <c r="AN472" s="143" t="str">
        <f t="shared" si="171"/>
        <v xml:space="preserve">POMPONIO GIANNA               </v>
      </c>
      <c r="AO472" s="141" t="str">
        <f t="shared" si="172"/>
        <v>000000000504700</v>
      </c>
      <c r="AP472" s="141" t="str">
        <f t="shared" si="172"/>
        <v>000000000000000</v>
      </c>
      <c r="AQ472" s="141" t="str">
        <f t="shared" si="172"/>
        <v>000000000000000</v>
      </c>
      <c r="AR472" s="141" t="str">
        <f t="shared" si="172"/>
        <v>000000000000000</v>
      </c>
      <c r="AS472" s="141" t="str">
        <f t="shared" si="172"/>
        <v>000000000000000</v>
      </c>
      <c r="AT472" s="141" t="str">
        <f t="shared" si="172"/>
        <v>000000000000000</v>
      </c>
      <c r="AU472" s="141" t="str">
        <f t="shared" si="172"/>
        <v>000000000000000</v>
      </c>
      <c r="AV472" s="141" t="str">
        <f t="shared" si="172"/>
        <v>000000000000000</v>
      </c>
      <c r="AW472" s="165" t="str">
        <f t="shared" si="161"/>
        <v>PES</v>
      </c>
      <c r="AX472" s="141" t="str">
        <f t="shared" si="173"/>
        <v>0000000000</v>
      </c>
      <c r="AY472" s="142">
        <f t="shared" si="174"/>
        <v>0</v>
      </c>
      <c r="AZ472" s="142">
        <f t="shared" si="174"/>
        <v>0</v>
      </c>
      <c r="BA472" s="141" t="str">
        <f t="shared" si="175"/>
        <v>000000000000000</v>
      </c>
      <c r="BB472" s="141" t="str">
        <f t="shared" si="176"/>
        <v>20210531</v>
      </c>
      <c r="BE472" s="141" t="str">
        <f t="shared" si="177"/>
        <v>000000000000000</v>
      </c>
      <c r="BF472" s="144" t="str">
        <f t="shared" si="177"/>
        <v>000000000000000</v>
      </c>
      <c r="BG472" s="80" t="str">
        <f t="shared" si="178"/>
        <v>0002</v>
      </c>
      <c r="BH472" t="str">
        <f t="shared" si="179"/>
        <v>000000000000000</v>
      </c>
      <c r="BI472" s="170">
        <v>463</v>
      </c>
      <c r="BJ472" s="156">
        <v>100139908</v>
      </c>
      <c r="BK472" s="156">
        <v>200043081</v>
      </c>
      <c r="BL472" s="156" t="s">
        <v>468</v>
      </c>
      <c r="BM472" s="161">
        <v>5047</v>
      </c>
      <c r="BN472" s="157">
        <v>44347</v>
      </c>
      <c r="BO472" s="156">
        <v>54898733</v>
      </c>
      <c r="BQ472">
        <f t="shared" si="180"/>
        <v>43081</v>
      </c>
    </row>
    <row r="473" spans="1:69">
      <c r="A473" s="182">
        <v>464</v>
      </c>
      <c r="B473" s="162">
        <v>44347</v>
      </c>
      <c r="C473" s="130">
        <v>15</v>
      </c>
      <c r="D473" s="131">
        <v>2</v>
      </c>
      <c r="E473">
        <v>43082</v>
      </c>
      <c r="F473">
        <v>43082</v>
      </c>
      <c r="G473" s="133">
        <v>80</v>
      </c>
      <c r="I473" s="169" t="s">
        <v>467</v>
      </c>
      <c r="J473" s="161">
        <v>5716.5</v>
      </c>
      <c r="R473" s="133" t="s">
        <v>72</v>
      </c>
      <c r="W473" s="162">
        <v>44347</v>
      </c>
      <c r="AB473" s="168" t="s">
        <v>1</v>
      </c>
      <c r="AD473" s="163" t="str">
        <f t="shared" si="162"/>
        <v>202105310150000200000000000000043082000000000000000430828000000000000000000000GIMENEZ Santiago Federico     000000000571650000000000000000000000000000000000000000000000000000000000000000000000000000000000000000000000000000000000PES00000000000000000000000000020210531</v>
      </c>
      <c r="AE473" s="164" t="str">
        <f t="shared" si="163"/>
        <v>0150000200000000000000043082Exento</v>
      </c>
      <c r="AF473" s="170">
        <v>464</v>
      </c>
      <c r="AG473" s="141" t="str">
        <f t="shared" si="164"/>
        <v>20210531</v>
      </c>
      <c r="AH473" s="141" t="str">
        <f t="shared" si="165"/>
        <v>015</v>
      </c>
      <c r="AI473" s="141" t="str">
        <f t="shared" si="166"/>
        <v>00002</v>
      </c>
      <c r="AJ473" s="141" t="str">
        <f t="shared" si="167"/>
        <v>00000000000000043082</v>
      </c>
      <c r="AK473" s="141" t="str">
        <f t="shared" si="168"/>
        <v>00000000000000043082</v>
      </c>
      <c r="AL473" s="165" t="str">
        <f t="shared" si="169"/>
        <v>80</v>
      </c>
      <c r="AM473" s="141" t="str">
        <f t="shared" si="170"/>
        <v>00000000000000000000</v>
      </c>
      <c r="AN473" s="143" t="str">
        <f t="shared" si="171"/>
        <v xml:space="preserve">GIMENEZ Santiago Federico     </v>
      </c>
      <c r="AO473" s="141" t="str">
        <f t="shared" si="172"/>
        <v>000000000571650</v>
      </c>
      <c r="AP473" s="141" t="str">
        <f t="shared" si="172"/>
        <v>000000000000000</v>
      </c>
      <c r="AQ473" s="141" t="str">
        <f t="shared" si="172"/>
        <v>000000000000000</v>
      </c>
      <c r="AR473" s="141" t="str">
        <f t="shared" si="172"/>
        <v>000000000000000</v>
      </c>
      <c r="AS473" s="141" t="str">
        <f t="shared" si="172"/>
        <v>000000000000000</v>
      </c>
      <c r="AT473" s="141" t="str">
        <f t="shared" si="172"/>
        <v>000000000000000</v>
      </c>
      <c r="AU473" s="141" t="str">
        <f t="shared" si="172"/>
        <v>000000000000000</v>
      </c>
      <c r="AV473" s="141" t="str">
        <f t="shared" si="172"/>
        <v>000000000000000</v>
      </c>
      <c r="AW473" s="165" t="str">
        <f t="shared" si="161"/>
        <v>PES</v>
      </c>
      <c r="AX473" s="141" t="str">
        <f t="shared" si="173"/>
        <v>0000000000</v>
      </c>
      <c r="AY473" s="142">
        <f t="shared" si="174"/>
        <v>0</v>
      </c>
      <c r="AZ473" s="142">
        <f t="shared" si="174"/>
        <v>0</v>
      </c>
      <c r="BA473" s="141" t="str">
        <f t="shared" si="175"/>
        <v>000000000000000</v>
      </c>
      <c r="BB473" s="141" t="str">
        <f t="shared" si="176"/>
        <v>20210531</v>
      </c>
      <c r="BE473" s="141" t="str">
        <f t="shared" si="177"/>
        <v>000000000000000</v>
      </c>
      <c r="BF473" s="144" t="str">
        <f t="shared" si="177"/>
        <v>000000000000000</v>
      </c>
      <c r="BG473" s="80" t="str">
        <f t="shared" si="178"/>
        <v>0002</v>
      </c>
      <c r="BH473" t="str">
        <f t="shared" si="179"/>
        <v>000000000000000</v>
      </c>
      <c r="BI473" s="170">
        <v>464</v>
      </c>
      <c r="BJ473" s="156">
        <v>100140234</v>
      </c>
      <c r="BK473" s="156">
        <v>200043082</v>
      </c>
      <c r="BL473" s="156" t="s">
        <v>467</v>
      </c>
      <c r="BM473" s="161">
        <v>5716.5</v>
      </c>
      <c r="BN473" s="157">
        <v>44347</v>
      </c>
      <c r="BO473" s="156">
        <v>54055529</v>
      </c>
      <c r="BQ473">
        <f t="shared" si="180"/>
        <v>43082</v>
      </c>
    </row>
    <row r="474" spans="1:69">
      <c r="A474" s="181">
        <v>465</v>
      </c>
      <c r="B474" s="162">
        <v>44347</v>
      </c>
      <c r="C474" s="130">
        <v>15</v>
      </c>
      <c r="D474" s="131">
        <v>2</v>
      </c>
      <c r="E474">
        <v>43083</v>
      </c>
      <c r="F474">
        <v>43083</v>
      </c>
      <c r="G474" s="133">
        <v>80</v>
      </c>
      <c r="I474" s="169" t="s">
        <v>467</v>
      </c>
      <c r="J474" s="161">
        <v>5550</v>
      </c>
      <c r="R474" s="133" t="s">
        <v>72</v>
      </c>
      <c r="W474" s="162">
        <v>44347</v>
      </c>
      <c r="AB474" s="168" t="s">
        <v>1</v>
      </c>
      <c r="AD474" s="163" t="str">
        <f t="shared" si="162"/>
        <v>202105310150000200000000000000043083000000000000000430838000000000000000000000GIMENEZ Santiago Federico     000000000555000000000000000000000000000000000000000000000000000000000000000000000000000000000000000000000000000000000000PES00000000000000000000000000020210531</v>
      </c>
      <c r="AE474" s="164" t="str">
        <f t="shared" si="163"/>
        <v>0150000200000000000000043083Exento</v>
      </c>
      <c r="AF474" s="170">
        <v>465</v>
      </c>
      <c r="AG474" s="141" t="str">
        <f t="shared" si="164"/>
        <v>20210531</v>
      </c>
      <c r="AH474" s="141" t="str">
        <f t="shared" si="165"/>
        <v>015</v>
      </c>
      <c r="AI474" s="141" t="str">
        <f t="shared" si="166"/>
        <v>00002</v>
      </c>
      <c r="AJ474" s="141" t="str">
        <f t="shared" si="167"/>
        <v>00000000000000043083</v>
      </c>
      <c r="AK474" s="141" t="str">
        <f t="shared" si="168"/>
        <v>00000000000000043083</v>
      </c>
      <c r="AL474" s="165" t="str">
        <f t="shared" si="169"/>
        <v>80</v>
      </c>
      <c r="AM474" s="141" t="str">
        <f t="shared" si="170"/>
        <v>00000000000000000000</v>
      </c>
      <c r="AN474" s="143" t="str">
        <f t="shared" si="171"/>
        <v xml:space="preserve">GIMENEZ Santiago Federico     </v>
      </c>
      <c r="AO474" s="141" t="str">
        <f t="shared" si="172"/>
        <v>000000000555000</v>
      </c>
      <c r="AP474" s="141" t="str">
        <f t="shared" si="172"/>
        <v>000000000000000</v>
      </c>
      <c r="AQ474" s="141" t="str">
        <f t="shared" si="172"/>
        <v>000000000000000</v>
      </c>
      <c r="AR474" s="141" t="str">
        <f t="shared" si="172"/>
        <v>000000000000000</v>
      </c>
      <c r="AS474" s="141" t="str">
        <f t="shared" si="172"/>
        <v>000000000000000</v>
      </c>
      <c r="AT474" s="141" t="str">
        <f t="shared" si="172"/>
        <v>000000000000000</v>
      </c>
      <c r="AU474" s="141" t="str">
        <f t="shared" si="172"/>
        <v>000000000000000</v>
      </c>
      <c r="AV474" s="141" t="str">
        <f t="shared" si="172"/>
        <v>000000000000000</v>
      </c>
      <c r="AW474" s="165" t="str">
        <f t="shared" si="161"/>
        <v>PES</v>
      </c>
      <c r="AX474" s="141" t="str">
        <f t="shared" si="173"/>
        <v>0000000000</v>
      </c>
      <c r="AY474" s="142">
        <f t="shared" si="174"/>
        <v>0</v>
      </c>
      <c r="AZ474" s="142">
        <f t="shared" si="174"/>
        <v>0</v>
      </c>
      <c r="BA474" s="141" t="str">
        <f t="shared" si="175"/>
        <v>000000000000000</v>
      </c>
      <c r="BB474" s="141" t="str">
        <f t="shared" si="176"/>
        <v>20210531</v>
      </c>
      <c r="BE474" s="141" t="str">
        <f t="shared" si="177"/>
        <v>000000000000000</v>
      </c>
      <c r="BF474" s="144" t="str">
        <f t="shared" si="177"/>
        <v>000000000000000</v>
      </c>
      <c r="BG474" s="80" t="str">
        <f t="shared" si="178"/>
        <v>0002</v>
      </c>
      <c r="BH474" t="str">
        <f t="shared" si="179"/>
        <v>000000000000000</v>
      </c>
      <c r="BI474" s="170">
        <v>465</v>
      </c>
      <c r="BJ474" s="156">
        <v>100140872</v>
      </c>
      <c r="BK474" s="156">
        <v>200043083</v>
      </c>
      <c r="BL474" s="156" t="s">
        <v>467</v>
      </c>
      <c r="BM474" s="161">
        <v>5550</v>
      </c>
      <c r="BN474" s="157">
        <v>44347</v>
      </c>
      <c r="BO474" s="156">
        <v>54055529</v>
      </c>
      <c r="BQ474">
        <f t="shared" si="180"/>
        <v>43083</v>
      </c>
    </row>
    <row r="475" spans="1:69">
      <c r="A475" s="182">
        <v>466</v>
      </c>
      <c r="B475" s="162">
        <v>44347</v>
      </c>
      <c r="C475" s="130">
        <v>15</v>
      </c>
      <c r="D475" s="131">
        <v>2</v>
      </c>
      <c r="E475">
        <v>43084</v>
      </c>
      <c r="F475">
        <v>43084</v>
      </c>
      <c r="G475" s="133">
        <v>80</v>
      </c>
      <c r="I475" s="169" t="s">
        <v>193</v>
      </c>
      <c r="J475" s="161">
        <v>6150</v>
      </c>
      <c r="R475" s="133" t="s">
        <v>72</v>
      </c>
      <c r="W475" s="162">
        <v>44347</v>
      </c>
      <c r="AB475" s="168" t="s">
        <v>1</v>
      </c>
      <c r="AD475" s="163" t="str">
        <f t="shared" si="162"/>
        <v>202105310150000200000000000000043084000000000000000430848000000000000000000000ZORDAN LISANDRO URIEL         000000000615000000000000000000000000000000000000000000000000000000000000000000000000000000000000000000000000000000000000PES00000000000000000000000000020210531</v>
      </c>
      <c r="AE475" s="164" t="str">
        <f t="shared" si="163"/>
        <v>0150000200000000000000043084Exento</v>
      </c>
      <c r="AF475" s="170">
        <v>466</v>
      </c>
      <c r="AG475" s="141" t="str">
        <f t="shared" si="164"/>
        <v>20210531</v>
      </c>
      <c r="AH475" s="141" t="str">
        <f t="shared" si="165"/>
        <v>015</v>
      </c>
      <c r="AI475" s="141" t="str">
        <f t="shared" si="166"/>
        <v>00002</v>
      </c>
      <c r="AJ475" s="141" t="str">
        <f t="shared" si="167"/>
        <v>00000000000000043084</v>
      </c>
      <c r="AK475" s="141" t="str">
        <f t="shared" si="168"/>
        <v>00000000000000043084</v>
      </c>
      <c r="AL475" s="165" t="str">
        <f t="shared" si="169"/>
        <v>80</v>
      </c>
      <c r="AM475" s="141" t="str">
        <f t="shared" si="170"/>
        <v>00000000000000000000</v>
      </c>
      <c r="AN475" s="143" t="str">
        <f t="shared" si="171"/>
        <v xml:space="preserve">ZORDAN LISANDRO URIEL         </v>
      </c>
      <c r="AO475" s="141" t="str">
        <f t="shared" si="172"/>
        <v>000000000615000</v>
      </c>
      <c r="AP475" s="141" t="str">
        <f t="shared" si="172"/>
        <v>000000000000000</v>
      </c>
      <c r="AQ475" s="141" t="str">
        <f t="shared" si="172"/>
        <v>000000000000000</v>
      </c>
      <c r="AR475" s="141" t="str">
        <f t="shared" si="172"/>
        <v>000000000000000</v>
      </c>
      <c r="AS475" s="141" t="str">
        <f t="shared" si="172"/>
        <v>000000000000000</v>
      </c>
      <c r="AT475" s="141" t="str">
        <f t="shared" si="172"/>
        <v>000000000000000</v>
      </c>
      <c r="AU475" s="141" t="str">
        <f t="shared" si="172"/>
        <v>000000000000000</v>
      </c>
      <c r="AV475" s="141" t="str">
        <f t="shared" si="172"/>
        <v>000000000000000</v>
      </c>
      <c r="AW475" s="165" t="str">
        <f t="shared" si="161"/>
        <v>PES</v>
      </c>
      <c r="AX475" s="141" t="str">
        <f t="shared" si="173"/>
        <v>0000000000</v>
      </c>
      <c r="AY475" s="142">
        <f t="shared" si="174"/>
        <v>0</v>
      </c>
      <c r="AZ475" s="142">
        <f t="shared" si="174"/>
        <v>0</v>
      </c>
      <c r="BA475" s="141" t="str">
        <f t="shared" si="175"/>
        <v>000000000000000</v>
      </c>
      <c r="BB475" s="141" t="str">
        <f t="shared" si="176"/>
        <v>20210531</v>
      </c>
      <c r="BE475" s="141" t="str">
        <f t="shared" si="177"/>
        <v>000000000000000</v>
      </c>
      <c r="BF475" s="144" t="str">
        <f t="shared" si="177"/>
        <v>000000000000000</v>
      </c>
      <c r="BG475" s="80" t="str">
        <f t="shared" si="178"/>
        <v>0002</v>
      </c>
      <c r="BH475" t="str">
        <f t="shared" si="179"/>
        <v>000000000000000</v>
      </c>
      <c r="BI475" s="170">
        <v>466</v>
      </c>
      <c r="BJ475" s="156">
        <v>100141013</v>
      </c>
      <c r="BK475" s="156">
        <v>200043084</v>
      </c>
      <c r="BL475" s="156" t="s">
        <v>193</v>
      </c>
      <c r="BM475" s="161">
        <v>6150</v>
      </c>
      <c r="BN475" s="157">
        <v>44347</v>
      </c>
      <c r="BO475" s="156">
        <v>53524339</v>
      </c>
      <c r="BQ475">
        <f t="shared" si="180"/>
        <v>43084</v>
      </c>
    </row>
    <row r="476" spans="1:69">
      <c r="A476" s="181">
        <v>467</v>
      </c>
      <c r="B476" s="162">
        <v>44347</v>
      </c>
      <c r="C476" s="130">
        <v>15</v>
      </c>
      <c r="D476" s="131">
        <v>2</v>
      </c>
      <c r="E476">
        <v>43085</v>
      </c>
      <c r="F476">
        <v>43085</v>
      </c>
      <c r="G476" s="133">
        <v>80</v>
      </c>
      <c r="I476" s="169" t="s">
        <v>193</v>
      </c>
      <c r="J476" s="161">
        <v>7107</v>
      </c>
      <c r="R476" s="133" t="s">
        <v>72</v>
      </c>
      <c r="W476" s="162">
        <v>44347</v>
      </c>
      <c r="AB476" s="168" t="s">
        <v>1</v>
      </c>
      <c r="AD476" s="163" t="str">
        <f t="shared" si="162"/>
        <v>202105310150000200000000000000043085000000000000000430858000000000000000000000ZORDAN LISANDRO URIEL         000000000710700000000000000000000000000000000000000000000000000000000000000000000000000000000000000000000000000000000000PES00000000000000000000000000020210531</v>
      </c>
      <c r="AE476" s="164" t="str">
        <f t="shared" si="163"/>
        <v>0150000200000000000000043085Exento</v>
      </c>
      <c r="AF476" s="170">
        <v>467</v>
      </c>
      <c r="AG476" s="141" t="str">
        <f t="shared" si="164"/>
        <v>20210531</v>
      </c>
      <c r="AH476" s="141" t="str">
        <f t="shared" si="165"/>
        <v>015</v>
      </c>
      <c r="AI476" s="141" t="str">
        <f t="shared" si="166"/>
        <v>00002</v>
      </c>
      <c r="AJ476" s="141" t="str">
        <f t="shared" si="167"/>
        <v>00000000000000043085</v>
      </c>
      <c r="AK476" s="141" t="str">
        <f t="shared" si="168"/>
        <v>00000000000000043085</v>
      </c>
      <c r="AL476" s="165" t="str">
        <f t="shared" si="169"/>
        <v>80</v>
      </c>
      <c r="AM476" s="141" t="str">
        <f t="shared" si="170"/>
        <v>00000000000000000000</v>
      </c>
      <c r="AN476" s="143" t="str">
        <f t="shared" si="171"/>
        <v xml:space="preserve">ZORDAN LISANDRO URIEL         </v>
      </c>
      <c r="AO476" s="141" t="str">
        <f t="shared" si="172"/>
        <v>000000000710700</v>
      </c>
      <c r="AP476" s="141" t="str">
        <f t="shared" si="172"/>
        <v>000000000000000</v>
      </c>
      <c r="AQ476" s="141" t="str">
        <f t="shared" si="172"/>
        <v>000000000000000</v>
      </c>
      <c r="AR476" s="141" t="str">
        <f t="shared" si="172"/>
        <v>000000000000000</v>
      </c>
      <c r="AS476" s="141" t="str">
        <f t="shared" si="172"/>
        <v>000000000000000</v>
      </c>
      <c r="AT476" s="141" t="str">
        <f t="shared" si="172"/>
        <v>000000000000000</v>
      </c>
      <c r="AU476" s="141" t="str">
        <f t="shared" si="172"/>
        <v>000000000000000</v>
      </c>
      <c r="AV476" s="141" t="str">
        <f t="shared" si="172"/>
        <v>000000000000000</v>
      </c>
      <c r="AW476" s="165" t="str">
        <f t="shared" si="161"/>
        <v>PES</v>
      </c>
      <c r="AX476" s="141" t="str">
        <f t="shared" si="173"/>
        <v>0000000000</v>
      </c>
      <c r="AY476" s="142">
        <f t="shared" si="174"/>
        <v>0</v>
      </c>
      <c r="AZ476" s="142">
        <f t="shared" si="174"/>
        <v>0</v>
      </c>
      <c r="BA476" s="141" t="str">
        <f t="shared" si="175"/>
        <v>000000000000000</v>
      </c>
      <c r="BB476" s="141" t="str">
        <f t="shared" si="176"/>
        <v>20210531</v>
      </c>
      <c r="BE476" s="141" t="str">
        <f t="shared" si="177"/>
        <v>000000000000000</v>
      </c>
      <c r="BF476" s="144" t="str">
        <f t="shared" si="177"/>
        <v>000000000000000</v>
      </c>
      <c r="BG476" s="80" t="str">
        <f t="shared" si="178"/>
        <v>0002</v>
      </c>
      <c r="BH476" t="str">
        <f t="shared" si="179"/>
        <v>000000000000000</v>
      </c>
      <c r="BI476" s="170">
        <v>467</v>
      </c>
      <c r="BJ476" s="156">
        <v>100141622</v>
      </c>
      <c r="BK476" s="156">
        <v>200043085</v>
      </c>
      <c r="BL476" s="156" t="s">
        <v>193</v>
      </c>
      <c r="BM476" s="161">
        <v>7107</v>
      </c>
      <c r="BN476" s="157">
        <v>44347</v>
      </c>
      <c r="BO476" s="156">
        <v>53524339</v>
      </c>
      <c r="BQ476">
        <f t="shared" si="180"/>
        <v>43085</v>
      </c>
    </row>
    <row r="477" spans="1:69">
      <c r="A477" s="171" t="s">
        <v>68</v>
      </c>
      <c r="B477" s="171" t="s">
        <v>68</v>
      </c>
      <c r="C477" s="171" t="s">
        <v>68</v>
      </c>
      <c r="D477" s="171" t="s">
        <v>68</v>
      </c>
      <c r="E477" s="171" t="s">
        <v>68</v>
      </c>
      <c r="F477" s="171" t="s">
        <v>68</v>
      </c>
      <c r="G477" s="171" t="s">
        <v>68</v>
      </c>
      <c r="H477" s="171" t="s">
        <v>68</v>
      </c>
      <c r="I477" s="171" t="s">
        <v>68</v>
      </c>
      <c r="J477" s="171" t="s">
        <v>68</v>
      </c>
      <c r="K477" s="171" t="s">
        <v>68</v>
      </c>
      <c r="L477" s="171" t="s">
        <v>68</v>
      </c>
      <c r="M477" s="171" t="s">
        <v>68</v>
      </c>
      <c r="N477" s="171" t="s">
        <v>68</v>
      </c>
      <c r="O477" s="171" t="s">
        <v>68</v>
      </c>
      <c r="P477" s="171" t="s">
        <v>68</v>
      </c>
      <c r="Q477" s="171" t="s">
        <v>68</v>
      </c>
      <c r="R477" s="171" t="s">
        <v>68</v>
      </c>
      <c r="S477" s="171" t="s">
        <v>68</v>
      </c>
      <c r="T477" s="171" t="s">
        <v>68</v>
      </c>
      <c r="U477" s="171" t="s">
        <v>68</v>
      </c>
      <c r="V477" s="171" t="s">
        <v>68</v>
      </c>
      <c r="W477" s="171" t="s">
        <v>68</v>
      </c>
      <c r="X477" s="171" t="s">
        <v>68</v>
      </c>
      <c r="Y477" s="171" t="s">
        <v>68</v>
      </c>
      <c r="Z477" s="171" t="s">
        <v>68</v>
      </c>
      <c r="AA477" s="171" t="s">
        <v>68</v>
      </c>
      <c r="AB477" s="171" t="s">
        <v>68</v>
      </c>
      <c r="AC477" s="171" t="s">
        <v>68</v>
      </c>
      <c r="AD477" s="171" t="s">
        <v>68</v>
      </c>
      <c r="AE477" s="171" t="s">
        <v>68</v>
      </c>
      <c r="AF477" s="170" t="s">
        <v>469</v>
      </c>
      <c r="AG477" s="171" t="s">
        <v>68</v>
      </c>
      <c r="AH477" s="171" t="s">
        <v>68</v>
      </c>
      <c r="AI477" s="171" t="s">
        <v>68</v>
      </c>
      <c r="AJ477" s="171" t="s">
        <v>68</v>
      </c>
      <c r="AK477" s="171" t="s">
        <v>68</v>
      </c>
      <c r="AL477" s="171" t="s">
        <v>68</v>
      </c>
      <c r="AM477" s="171" t="s">
        <v>68</v>
      </c>
      <c r="AN477" s="171" t="s">
        <v>68</v>
      </c>
      <c r="AO477" s="171" t="s">
        <v>68</v>
      </c>
      <c r="AP477" s="171" t="s">
        <v>68</v>
      </c>
      <c r="AQ477" s="171" t="s">
        <v>68</v>
      </c>
      <c r="AR477" s="171" t="s">
        <v>68</v>
      </c>
      <c r="AS477" s="171" t="s">
        <v>68</v>
      </c>
      <c r="AT477" s="171" t="s">
        <v>68</v>
      </c>
      <c r="AU477" s="171" t="s">
        <v>68</v>
      </c>
      <c r="AV477" s="171" t="s">
        <v>68</v>
      </c>
      <c r="AW477" s="171" t="s">
        <v>68</v>
      </c>
      <c r="AX477" s="171" t="s">
        <v>68</v>
      </c>
      <c r="AY477" s="171" t="s">
        <v>68</v>
      </c>
      <c r="AZ477" s="171" t="s">
        <v>68</v>
      </c>
      <c r="BA477" s="171" t="s">
        <v>68</v>
      </c>
      <c r="BB477" s="171" t="s">
        <v>68</v>
      </c>
      <c r="BC477" s="171" t="s">
        <v>68</v>
      </c>
      <c r="BD477" s="171" t="s">
        <v>68</v>
      </c>
      <c r="BE477" s="171" t="s">
        <v>68</v>
      </c>
      <c r="BF477" s="171" t="s">
        <v>68</v>
      </c>
      <c r="BG477" s="171" t="s">
        <v>68</v>
      </c>
      <c r="BH477" s="171" t="s">
        <v>68</v>
      </c>
      <c r="BI477" s="170" t="s">
        <v>469</v>
      </c>
      <c r="BM477" s="48">
        <f>SUM(BM10:BM476)</f>
        <v>2647642.8200000008</v>
      </c>
    </row>
    <row r="478" spans="1:69">
      <c r="AD478" s="129" t="str">
        <f t="shared" ref="AD459:AD479" si="181">CONCATENATE(AG478,AH478,AI478,AJ478,AK478,AL478,AM478,AN478,AO478,AP478,AQ478,AR478,AS478,AT478,AU478,AV478,AW478,AX478,AY478,AZ478,BA478,BB478,BC478,BD478,BE478)</f>
        <v/>
      </c>
      <c r="AX478" s="141"/>
    </row>
    <row r="479" spans="1:69">
      <c r="AD479" s="129" t="str">
        <f t="shared" si="181"/>
        <v/>
      </c>
      <c r="AX479" s="141"/>
    </row>
    <row r="480" spans="1:69">
      <c r="AX480" s="141"/>
    </row>
    <row r="481" spans="50:50">
      <c r="AX481" s="141"/>
    </row>
    <row r="482" spans="50:50">
      <c r="AX482" s="141"/>
    </row>
    <row r="483" spans="50:50">
      <c r="AX483" s="141"/>
    </row>
    <row r="484" spans="50:50">
      <c r="AX484" s="141"/>
    </row>
    <row r="485" spans="50:50">
      <c r="AX485" s="141"/>
    </row>
    <row r="486" spans="50:50">
      <c r="AX486" s="141"/>
    </row>
    <row r="487" spans="50:50">
      <c r="AX487" s="141"/>
    </row>
    <row r="488" spans="50:50">
      <c r="AX488" s="141"/>
    </row>
    <row r="489" spans="50:50">
      <c r="AX489" s="141"/>
    </row>
    <row r="490" spans="50:50">
      <c r="AX490" s="141"/>
    </row>
    <row r="491" spans="50:50">
      <c r="AX491" s="141"/>
    </row>
  </sheetData>
  <mergeCells count="1">
    <mergeCell ref="BJ1:BQ1"/>
  </mergeCells>
  <conditionalFormatting sqref="H4:H5 H8">
    <cfRule type="expression" dxfId="1" priority="2" stopIfTrue="1">
      <formula>#REF!="ERROR CUIT"</formula>
    </cfRule>
  </conditionalFormatting>
  <conditionalFormatting sqref="H10">
    <cfRule type="expression" dxfId="0" priority="1" stopIfTrue="1">
      <formula>#REF!="ERROR CUIT"</formula>
    </cfRule>
  </conditionalFormatting>
  <dataValidations count="7">
    <dataValidation type="textLength" operator="lessThanOrEqual" allowBlank="1" showErrorMessage="1" errorTitle="Error" error="Se permiten hasta 30 caracteres" sqref="I4:I8" xr:uid="{8739CA56-7F1C-43BF-B49B-657F51763717}">
      <formula1>30</formula1>
    </dataValidation>
    <dataValidation type="whole" showErrorMessage="1" errorTitle="Error" error="Ingrese un número entero entre 1 a 99.999.999.999.999.999.999" sqref="H8 H4:H5 H10" xr:uid="{A157FC03-834B-4CE4-9306-B1B3EE397533}">
      <formula1>1</formula1>
      <formula2>100000000000000000000</formula2>
    </dataValidation>
    <dataValidation type="list" operator="equal" allowBlank="1" showErrorMessage="1" errorTitle="Error" error="Seleccione una opción de la lista" sqref="C4:C8" xr:uid="{87FF721B-0F0F-4BE5-82CE-E47233B1BBFB}">
      <formula1>INDIRECT("Tablas!$A$5:$A$84")</formula1>
    </dataValidation>
    <dataValidation type="list" allowBlank="1" showInputMessage="1" showErrorMessage="1" sqref="G4:G8 G10:G476" xr:uid="{159A2466-C009-4105-B604-34CD26C5BAEC}">
      <formula1>INDIRECT("Tablas!$A$89:$A$126")</formula1>
    </dataValidation>
    <dataValidation type="list" allowBlank="1" showInputMessage="1" showErrorMessage="1" sqref="R4:R8 R10:R476" xr:uid="{1BD4CA16-3828-4BC4-9D2C-A88A31E9DE79}">
      <formula1>INDIRECT("Tablas!$A$131:$A$192")</formula1>
    </dataValidation>
    <dataValidation type="list" allowBlank="1" showInputMessage="1" showErrorMessage="1" sqref="U4:U8 U10" xr:uid="{0B8A91AE-3CD8-494E-88FD-E58DC92EBA70}">
      <formula1>INDIRECT("Tablas!$A$197:$A$203")</formula1>
    </dataValidation>
    <dataValidation type="list" allowBlank="1" showInputMessage="1" showErrorMessage="1" sqref="AB4:AB8" xr:uid="{7A08D241-E553-4DDA-94A6-DDF43B6CA046}">
      <formula1>INDIRECT("Tablas!$B$208:$B$215")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CE0BF9-93BC-457F-B7EA-D4683891D500}">
  <dimension ref="A1:F22"/>
  <sheetViews>
    <sheetView workbookViewId="0">
      <selection sqref="A1:XFD1048576"/>
    </sheetView>
  </sheetViews>
  <sheetFormatPr defaultRowHeight="15"/>
  <cols>
    <col min="2" max="2" width="14.5703125" bestFit="1" customWidth="1"/>
    <col min="3" max="3" width="25.42578125" bestFit="1" customWidth="1"/>
    <col min="4" max="4" width="12.140625" style="48" bestFit="1" customWidth="1"/>
    <col min="5" max="5" width="12.7109375" bestFit="1" customWidth="1"/>
    <col min="6" max="6" width="12.140625" bestFit="1" customWidth="1"/>
  </cols>
  <sheetData>
    <row r="1" spans="1:6">
      <c r="A1" s="46" t="s">
        <v>85</v>
      </c>
      <c r="B1" s="46" t="s">
        <v>470</v>
      </c>
      <c r="C1" s="46" t="s">
        <v>87</v>
      </c>
      <c r="D1" s="47" t="s">
        <v>88</v>
      </c>
      <c r="E1" s="46" t="s">
        <v>471</v>
      </c>
      <c r="F1" s="46" t="s">
        <v>472</v>
      </c>
    </row>
    <row r="2" spans="1:6">
      <c r="A2" s="46">
        <v>5131</v>
      </c>
      <c r="B2" s="46" t="s">
        <v>473</v>
      </c>
      <c r="C2" s="46" t="s">
        <v>474</v>
      </c>
      <c r="D2" s="47">
        <v>3820</v>
      </c>
      <c r="E2" s="46" t="s">
        <v>475</v>
      </c>
      <c r="F2" s="46" t="s">
        <v>476</v>
      </c>
    </row>
    <row r="3" spans="1:6">
      <c r="A3" s="46">
        <v>5128</v>
      </c>
      <c r="B3" s="46" t="s">
        <v>477</v>
      </c>
      <c r="C3" s="46" t="s">
        <v>478</v>
      </c>
      <c r="D3" s="47">
        <v>963.1400146484375</v>
      </c>
      <c r="E3" s="46" t="s">
        <v>475</v>
      </c>
      <c r="F3" s="46" t="s">
        <v>479</v>
      </c>
    </row>
    <row r="4" spans="1:6">
      <c r="A4" s="46">
        <v>5129</v>
      </c>
      <c r="B4" s="46" t="s">
        <v>480</v>
      </c>
      <c r="C4" s="46" t="s">
        <v>481</v>
      </c>
      <c r="D4" s="47">
        <v>3000</v>
      </c>
      <c r="E4" s="46" t="s">
        <v>482</v>
      </c>
      <c r="F4" s="46" t="s">
        <v>483</v>
      </c>
    </row>
    <row r="5" spans="1:6">
      <c r="A5" s="46">
        <v>5141</v>
      </c>
      <c r="B5" s="46" t="s">
        <v>484</v>
      </c>
      <c r="C5" s="46" t="s">
        <v>485</v>
      </c>
      <c r="D5" s="47">
        <v>2130</v>
      </c>
      <c r="E5" s="46" t="s">
        <v>482</v>
      </c>
      <c r="F5" s="46" t="s">
        <v>486</v>
      </c>
    </row>
    <row r="6" spans="1:6">
      <c r="A6" s="46">
        <v>5159</v>
      </c>
      <c r="B6" s="46" t="s">
        <v>487</v>
      </c>
      <c r="C6" s="46" t="s">
        <v>488</v>
      </c>
      <c r="D6" s="47">
        <v>154.44999694824219</v>
      </c>
      <c r="E6" s="46" t="s">
        <v>489</v>
      </c>
      <c r="F6" s="46" t="s">
        <v>490</v>
      </c>
    </row>
    <row r="7" spans="1:6">
      <c r="A7" s="46">
        <v>5130</v>
      </c>
      <c r="B7" s="46" t="s">
        <v>491</v>
      </c>
      <c r="C7" s="46" t="s">
        <v>492</v>
      </c>
      <c r="D7" s="47">
        <v>5381.22021484375</v>
      </c>
      <c r="E7" s="46" t="s">
        <v>493</v>
      </c>
      <c r="F7" s="46" t="s">
        <v>494</v>
      </c>
    </row>
    <row r="8" spans="1:6">
      <c r="A8" s="46">
        <v>5160</v>
      </c>
      <c r="B8" s="46" t="s">
        <v>495</v>
      </c>
      <c r="C8" s="46" t="s">
        <v>488</v>
      </c>
      <c r="D8" s="47">
        <v>482.70001220703125</v>
      </c>
      <c r="E8" s="46" t="s">
        <v>493</v>
      </c>
      <c r="F8" s="46" t="s">
        <v>490</v>
      </c>
    </row>
    <row r="9" spans="1:6">
      <c r="A9" s="46">
        <v>5147</v>
      </c>
      <c r="B9" s="46" t="s">
        <v>496</v>
      </c>
      <c r="C9" s="46" t="s">
        <v>488</v>
      </c>
      <c r="D9" s="47">
        <v>2046.0799560546875</v>
      </c>
      <c r="E9" s="46" t="s">
        <v>497</v>
      </c>
      <c r="F9" s="46" t="s">
        <v>490</v>
      </c>
    </row>
    <row r="10" spans="1:6">
      <c r="A10" s="46">
        <v>5148</v>
      </c>
      <c r="B10" s="46" t="s">
        <v>498</v>
      </c>
      <c r="C10" s="46" t="s">
        <v>488</v>
      </c>
      <c r="D10" s="47">
        <v>1051.969970703125</v>
      </c>
      <c r="E10" s="46" t="s">
        <v>499</v>
      </c>
      <c r="F10" s="46" t="s">
        <v>490</v>
      </c>
    </row>
    <row r="11" spans="1:6">
      <c r="A11" s="46">
        <v>5162</v>
      </c>
      <c r="B11" s="46" t="s">
        <v>500</v>
      </c>
      <c r="C11" s="46" t="s">
        <v>488</v>
      </c>
      <c r="D11" s="47">
        <v>2651.449951171875</v>
      </c>
      <c r="E11" s="46" t="s">
        <v>501</v>
      </c>
      <c r="F11" s="46" t="s">
        <v>490</v>
      </c>
    </row>
    <row r="12" spans="1:6">
      <c r="A12" s="46">
        <v>5163</v>
      </c>
      <c r="B12" s="46" t="s">
        <v>502</v>
      </c>
      <c r="C12" s="46" t="s">
        <v>488</v>
      </c>
      <c r="D12" s="47">
        <v>1564.5999755859375</v>
      </c>
      <c r="E12" s="46" t="s">
        <v>503</v>
      </c>
      <c r="F12" s="46" t="s">
        <v>490</v>
      </c>
    </row>
    <row r="13" spans="1:6">
      <c r="A13" s="46">
        <v>5161</v>
      </c>
      <c r="B13" s="46" t="s">
        <v>504</v>
      </c>
      <c r="C13" s="46" t="s">
        <v>488</v>
      </c>
      <c r="D13" s="47">
        <v>1756.2900390625</v>
      </c>
      <c r="E13" s="46" t="s">
        <v>505</v>
      </c>
      <c r="F13" s="46" t="s">
        <v>490</v>
      </c>
    </row>
    <row r="14" spans="1:6">
      <c r="A14" s="46">
        <v>5149</v>
      </c>
      <c r="B14" s="46" t="s">
        <v>506</v>
      </c>
      <c r="C14" s="46" t="s">
        <v>488</v>
      </c>
      <c r="D14" s="47">
        <v>616.29998779296875</v>
      </c>
      <c r="E14" s="46" t="s">
        <v>507</v>
      </c>
      <c r="F14" s="46" t="s">
        <v>490</v>
      </c>
    </row>
    <row r="15" spans="1:6">
      <c r="A15" s="46">
        <v>5169</v>
      </c>
      <c r="B15" s="46" t="s">
        <v>508</v>
      </c>
      <c r="C15" s="46" t="s">
        <v>509</v>
      </c>
      <c r="D15" s="47">
        <v>723.280029296875</v>
      </c>
      <c r="E15" s="46" t="s">
        <v>510</v>
      </c>
      <c r="F15" s="46" t="s">
        <v>511</v>
      </c>
    </row>
    <row r="16" spans="1:6">
      <c r="A16" s="46">
        <v>5165</v>
      </c>
      <c r="B16" s="46" t="s">
        <v>512</v>
      </c>
      <c r="C16" s="46" t="s">
        <v>488</v>
      </c>
      <c r="D16" s="47">
        <v>653.54998779296875</v>
      </c>
      <c r="E16" s="46" t="s">
        <v>513</v>
      </c>
      <c r="F16" s="46" t="s">
        <v>490</v>
      </c>
    </row>
    <row r="17" spans="1:6">
      <c r="A17" s="46">
        <v>5143</v>
      </c>
      <c r="B17" s="46" t="s">
        <v>514</v>
      </c>
      <c r="C17" s="46" t="s">
        <v>488</v>
      </c>
      <c r="D17" s="47">
        <v>472.41000366210938</v>
      </c>
      <c r="E17" s="46" t="s">
        <v>515</v>
      </c>
      <c r="F17" s="46" t="s">
        <v>490</v>
      </c>
    </row>
    <row r="18" spans="1:6">
      <c r="A18" s="46">
        <v>5144</v>
      </c>
      <c r="B18" s="46" t="s">
        <v>516</v>
      </c>
      <c r="C18" s="46" t="s">
        <v>488</v>
      </c>
      <c r="D18" s="47">
        <v>475.8599853515625</v>
      </c>
      <c r="E18" s="46" t="s">
        <v>517</v>
      </c>
      <c r="F18" s="46" t="s">
        <v>490</v>
      </c>
    </row>
    <row r="19" spans="1:6">
      <c r="A19" s="46">
        <v>5166</v>
      </c>
      <c r="B19" s="46" t="s">
        <v>518</v>
      </c>
      <c r="C19" s="46" t="s">
        <v>519</v>
      </c>
      <c r="D19" s="47">
        <v>746.07000732421875</v>
      </c>
      <c r="E19" s="46" t="s">
        <v>517</v>
      </c>
      <c r="F19" s="46" t="s">
        <v>520</v>
      </c>
    </row>
    <row r="20" spans="1:6">
      <c r="A20" s="46">
        <v>5167</v>
      </c>
      <c r="B20" s="46" t="s">
        <v>521</v>
      </c>
      <c r="C20" s="46" t="s">
        <v>522</v>
      </c>
      <c r="D20" s="47">
        <v>1080.760009765625</v>
      </c>
      <c r="E20" s="46" t="s">
        <v>523</v>
      </c>
      <c r="F20" s="46" t="s">
        <v>524</v>
      </c>
    </row>
    <row r="21" spans="1:6">
      <c r="A21" s="46">
        <v>5168</v>
      </c>
      <c r="B21" s="46" t="s">
        <v>525</v>
      </c>
      <c r="C21" s="46" t="s">
        <v>522</v>
      </c>
      <c r="D21" s="47">
        <v>3841.919921875</v>
      </c>
      <c r="E21" s="46" t="s">
        <v>523</v>
      </c>
      <c r="F21" s="46" t="s">
        <v>524</v>
      </c>
    </row>
    <row r="22" spans="1:6">
      <c r="A22" s="46">
        <v>5171</v>
      </c>
      <c r="B22" s="46" t="s">
        <v>526</v>
      </c>
      <c r="C22" s="46" t="s">
        <v>485</v>
      </c>
      <c r="D22" s="47">
        <v>1510</v>
      </c>
      <c r="E22" s="46" t="s">
        <v>527</v>
      </c>
      <c r="F22" s="46" t="s">
        <v>486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12C7FB-85A6-4AE1-81CF-02F41F8142F4}">
  <dimension ref="A1:C215"/>
  <sheetViews>
    <sheetView topLeftCell="A115" workbookViewId="0">
      <selection activeCell="A19" sqref="A19"/>
    </sheetView>
  </sheetViews>
  <sheetFormatPr defaultColWidth="11.42578125" defaultRowHeight="12.75"/>
  <cols>
    <col min="1" max="1" width="6.5703125" style="13" customWidth="1"/>
    <col min="2" max="2" width="76.28515625" style="2" customWidth="1"/>
    <col min="3" max="16384" width="11.42578125" style="2"/>
  </cols>
  <sheetData>
    <row r="1" spans="1:3">
      <c r="A1" s="179" t="s">
        <v>528</v>
      </c>
      <c r="B1" s="179"/>
      <c r="C1" s="1"/>
    </row>
    <row r="2" spans="1:3" ht="12.75" customHeight="1">
      <c r="A2" s="3"/>
      <c r="B2" s="4"/>
    </row>
    <row r="3" spans="1:3" ht="12.75" customHeight="1">
      <c r="A3" s="3"/>
      <c r="B3" s="3"/>
    </row>
    <row r="4" spans="1:3">
      <c r="A4" s="5" t="s">
        <v>529</v>
      </c>
      <c r="B4" s="6" t="s">
        <v>530</v>
      </c>
    </row>
    <row r="5" spans="1:3">
      <c r="A5" s="7" t="s">
        <v>70</v>
      </c>
      <c r="B5" s="8" t="s">
        <v>531</v>
      </c>
    </row>
    <row r="6" spans="1:3">
      <c r="A6" s="7" t="s">
        <v>75</v>
      </c>
      <c r="B6" s="8" t="s">
        <v>532</v>
      </c>
    </row>
    <row r="7" spans="1:3">
      <c r="A7" s="7" t="s">
        <v>533</v>
      </c>
      <c r="B7" s="8" t="s">
        <v>534</v>
      </c>
    </row>
    <row r="8" spans="1:3">
      <c r="A8" s="7" t="s">
        <v>535</v>
      </c>
      <c r="B8" s="8" t="s">
        <v>536</v>
      </c>
    </row>
    <row r="9" spans="1:3">
      <c r="A9" s="7" t="s">
        <v>537</v>
      </c>
      <c r="B9" s="8" t="s">
        <v>538</v>
      </c>
    </row>
    <row r="10" spans="1:3">
      <c r="A10" s="7" t="s">
        <v>539</v>
      </c>
      <c r="B10" s="8" t="s">
        <v>540</v>
      </c>
    </row>
    <row r="11" spans="1:3">
      <c r="A11" s="7" t="s">
        <v>541</v>
      </c>
      <c r="B11" s="8" t="s">
        <v>542</v>
      </c>
    </row>
    <row r="12" spans="1:3">
      <c r="A12" s="7" t="s">
        <v>543</v>
      </c>
      <c r="B12" s="8" t="s">
        <v>544</v>
      </c>
    </row>
    <row r="13" spans="1:3">
      <c r="A13" s="7" t="s">
        <v>545</v>
      </c>
      <c r="B13" s="8" t="s">
        <v>546</v>
      </c>
    </row>
    <row r="14" spans="1:3">
      <c r="A14" s="7" t="s">
        <v>547</v>
      </c>
      <c r="B14" s="8" t="s">
        <v>548</v>
      </c>
    </row>
    <row r="15" spans="1:3">
      <c r="A15" s="7" t="s">
        <v>549</v>
      </c>
      <c r="B15" s="8" t="s">
        <v>550</v>
      </c>
    </row>
    <row r="16" spans="1:3">
      <c r="A16" s="7" t="s">
        <v>551</v>
      </c>
      <c r="B16" s="8" t="s">
        <v>552</v>
      </c>
    </row>
    <row r="17" spans="1:2">
      <c r="A17" s="7" t="s">
        <v>553</v>
      </c>
      <c r="B17" s="8" t="s">
        <v>554</v>
      </c>
    </row>
    <row r="18" spans="1:2">
      <c r="A18" s="7" t="s">
        <v>555</v>
      </c>
      <c r="B18" s="8" t="s">
        <v>556</v>
      </c>
    </row>
    <row r="19" spans="1:2">
      <c r="A19" s="7" t="s">
        <v>557</v>
      </c>
      <c r="B19" s="8" t="s">
        <v>558</v>
      </c>
    </row>
    <row r="20" spans="1:2">
      <c r="A20" s="7" t="s">
        <v>559</v>
      </c>
      <c r="B20" s="8" t="s">
        <v>560</v>
      </c>
    </row>
    <row r="21" spans="1:2">
      <c r="A21" s="7" t="s">
        <v>561</v>
      </c>
      <c r="B21" s="8" t="s">
        <v>562</v>
      </c>
    </row>
    <row r="22" spans="1:2">
      <c r="A22" s="7" t="s">
        <v>563</v>
      </c>
      <c r="B22" s="8" t="s">
        <v>564</v>
      </c>
    </row>
    <row r="23" spans="1:2">
      <c r="A23" s="7" t="s">
        <v>565</v>
      </c>
      <c r="B23" s="8" t="s">
        <v>566</v>
      </c>
    </row>
    <row r="24" spans="1:2">
      <c r="A24" s="7" t="s">
        <v>567</v>
      </c>
      <c r="B24" s="8" t="s">
        <v>568</v>
      </c>
    </row>
    <row r="25" spans="1:2">
      <c r="A25" s="7" t="s">
        <v>569</v>
      </c>
      <c r="B25" s="8" t="s">
        <v>570</v>
      </c>
    </row>
    <row r="26" spans="1:2">
      <c r="A26" s="7" t="s">
        <v>571</v>
      </c>
      <c r="B26" s="8" t="s">
        <v>572</v>
      </c>
    </row>
    <row r="27" spans="1:2">
      <c r="A27" s="7" t="s">
        <v>573</v>
      </c>
      <c r="B27" s="8" t="s">
        <v>574</v>
      </c>
    </row>
    <row r="28" spans="1:2">
      <c r="A28" s="7" t="s">
        <v>575</v>
      </c>
      <c r="B28" s="8" t="s">
        <v>576</v>
      </c>
    </row>
    <row r="29" spans="1:2">
      <c r="A29" s="7" t="s">
        <v>577</v>
      </c>
      <c r="B29" s="8" t="s">
        <v>578</v>
      </c>
    </row>
    <row r="30" spans="1:2">
      <c r="A30" s="7" t="s">
        <v>579</v>
      </c>
      <c r="B30" s="8" t="s">
        <v>580</v>
      </c>
    </row>
    <row r="31" spans="1:2">
      <c r="A31" s="7" t="s">
        <v>581</v>
      </c>
      <c r="B31" s="8" t="s">
        <v>582</v>
      </c>
    </row>
    <row r="32" spans="1:2">
      <c r="A32" s="7" t="s">
        <v>583</v>
      </c>
      <c r="B32" s="9" t="s">
        <v>584</v>
      </c>
    </row>
    <row r="33" spans="1:2">
      <c r="A33" s="7" t="s">
        <v>585</v>
      </c>
      <c r="B33" s="8" t="s">
        <v>586</v>
      </c>
    </row>
    <row r="34" spans="1:2">
      <c r="A34" s="7" t="s">
        <v>587</v>
      </c>
      <c r="B34" s="8" t="s">
        <v>588</v>
      </c>
    </row>
    <row r="35" spans="1:2">
      <c r="A35" s="7" t="s">
        <v>589</v>
      </c>
      <c r="B35" s="9" t="s">
        <v>590</v>
      </c>
    </row>
    <row r="36" spans="1:2">
      <c r="A36" s="7" t="s">
        <v>591</v>
      </c>
      <c r="B36" s="8" t="s">
        <v>592</v>
      </c>
    </row>
    <row r="37" spans="1:2">
      <c r="A37" s="7" t="s">
        <v>593</v>
      </c>
      <c r="B37" s="8" t="s">
        <v>594</v>
      </c>
    </row>
    <row r="38" spans="1:2">
      <c r="A38" s="7" t="s">
        <v>595</v>
      </c>
      <c r="B38" s="8" t="s">
        <v>596</v>
      </c>
    </row>
    <row r="39" spans="1:2">
      <c r="A39" s="7" t="s">
        <v>597</v>
      </c>
      <c r="B39" s="8" t="s">
        <v>598</v>
      </c>
    </row>
    <row r="40" spans="1:2">
      <c r="A40" s="7" t="s">
        <v>599</v>
      </c>
      <c r="B40" s="8" t="s">
        <v>600</v>
      </c>
    </row>
    <row r="41" spans="1:2">
      <c r="A41" s="7" t="s">
        <v>601</v>
      </c>
      <c r="B41" s="8" t="s">
        <v>602</v>
      </c>
    </row>
    <row r="42" spans="1:2">
      <c r="A42" s="7" t="s">
        <v>603</v>
      </c>
      <c r="B42" s="8" t="s">
        <v>604</v>
      </c>
    </row>
    <row r="43" spans="1:2">
      <c r="A43" s="7" t="s">
        <v>605</v>
      </c>
      <c r="B43" s="8" t="s">
        <v>606</v>
      </c>
    </row>
    <row r="44" spans="1:2">
      <c r="A44" s="7" t="s">
        <v>607</v>
      </c>
      <c r="B44" s="8" t="s">
        <v>608</v>
      </c>
    </row>
    <row r="45" spans="1:2">
      <c r="A45" s="7" t="s">
        <v>609</v>
      </c>
      <c r="B45" s="8" t="s">
        <v>610</v>
      </c>
    </row>
    <row r="46" spans="1:2">
      <c r="A46" s="7" t="s">
        <v>611</v>
      </c>
      <c r="B46" s="8" t="s">
        <v>612</v>
      </c>
    </row>
    <row r="47" spans="1:2">
      <c r="A47" s="7" t="s">
        <v>613</v>
      </c>
      <c r="B47" s="8" t="s">
        <v>614</v>
      </c>
    </row>
    <row r="48" spans="1:2">
      <c r="A48" s="7" t="s">
        <v>615</v>
      </c>
      <c r="B48" s="8" t="s">
        <v>616</v>
      </c>
    </row>
    <row r="49" spans="1:2">
      <c r="A49" s="7" t="s">
        <v>617</v>
      </c>
      <c r="B49" s="8" t="s">
        <v>618</v>
      </c>
    </row>
    <row r="50" spans="1:2">
      <c r="A50" s="7" t="s">
        <v>619</v>
      </c>
      <c r="B50" s="10" t="s">
        <v>620</v>
      </c>
    </row>
    <row r="51" spans="1:2">
      <c r="A51" s="7" t="s">
        <v>621</v>
      </c>
      <c r="B51" s="8" t="s">
        <v>622</v>
      </c>
    </row>
    <row r="52" spans="1:2">
      <c r="A52" s="7" t="s">
        <v>623</v>
      </c>
      <c r="B52" s="8" t="s">
        <v>624</v>
      </c>
    </row>
    <row r="53" spans="1:2">
      <c r="A53" s="7" t="s">
        <v>625</v>
      </c>
      <c r="B53" s="10" t="s">
        <v>626</v>
      </c>
    </row>
    <row r="54" spans="1:2">
      <c r="A54" s="7" t="s">
        <v>627</v>
      </c>
      <c r="B54" s="8" t="s">
        <v>628</v>
      </c>
    </row>
    <row r="55" spans="1:2">
      <c r="A55" s="7" t="s">
        <v>629</v>
      </c>
      <c r="B55" s="8" t="s">
        <v>630</v>
      </c>
    </row>
    <row r="56" spans="1:2">
      <c r="A56" s="7" t="s">
        <v>631</v>
      </c>
      <c r="B56" s="8" t="s">
        <v>632</v>
      </c>
    </row>
    <row r="57" spans="1:2">
      <c r="A57" s="7" t="s">
        <v>633</v>
      </c>
      <c r="B57" s="8" t="s">
        <v>634</v>
      </c>
    </row>
    <row r="58" spans="1:2">
      <c r="A58" s="7" t="s">
        <v>635</v>
      </c>
      <c r="B58" s="8" t="s">
        <v>636</v>
      </c>
    </row>
    <row r="59" spans="1:2">
      <c r="A59" s="7" t="s">
        <v>637</v>
      </c>
      <c r="B59" s="8"/>
    </row>
    <row r="60" spans="1:2">
      <c r="A60" s="7" t="s">
        <v>638</v>
      </c>
      <c r="B60" s="8"/>
    </row>
    <row r="61" spans="1:2">
      <c r="A61" s="7" t="s">
        <v>639</v>
      </c>
      <c r="B61" s="8"/>
    </row>
    <row r="62" spans="1:2">
      <c r="A62" s="7" t="s">
        <v>640</v>
      </c>
      <c r="B62" s="8" t="s">
        <v>641</v>
      </c>
    </row>
    <row r="63" spans="1:2">
      <c r="A63" s="7" t="s">
        <v>642</v>
      </c>
      <c r="B63" s="8" t="s">
        <v>643</v>
      </c>
    </row>
    <row r="64" spans="1:2">
      <c r="A64" s="7" t="s">
        <v>644</v>
      </c>
      <c r="B64" s="8" t="s">
        <v>645</v>
      </c>
    </row>
    <row r="65" spans="1:2">
      <c r="A65" s="7" t="s">
        <v>646</v>
      </c>
      <c r="B65" s="8" t="s">
        <v>647</v>
      </c>
    </row>
    <row r="66" spans="1:2">
      <c r="A66" s="7" t="s">
        <v>648</v>
      </c>
      <c r="B66" s="8" t="s">
        <v>649</v>
      </c>
    </row>
    <row r="67" spans="1:2">
      <c r="A67" s="7" t="s">
        <v>650</v>
      </c>
      <c r="B67" s="8" t="s">
        <v>651</v>
      </c>
    </row>
    <row r="68" spans="1:2">
      <c r="A68" s="7" t="s">
        <v>652</v>
      </c>
      <c r="B68" s="8" t="s">
        <v>653</v>
      </c>
    </row>
    <row r="69" spans="1:2">
      <c r="A69" s="7" t="s">
        <v>654</v>
      </c>
      <c r="B69" s="8" t="s">
        <v>655</v>
      </c>
    </row>
    <row r="70" spans="1:2">
      <c r="A70" s="7" t="s">
        <v>656</v>
      </c>
      <c r="B70" s="8" t="s">
        <v>657</v>
      </c>
    </row>
    <row r="71" spans="1:2">
      <c r="A71" s="7" t="s">
        <v>658</v>
      </c>
      <c r="B71" s="8" t="s">
        <v>659</v>
      </c>
    </row>
    <row r="72" spans="1:2">
      <c r="A72" s="7" t="s">
        <v>660</v>
      </c>
      <c r="B72" s="8" t="s">
        <v>661</v>
      </c>
    </row>
    <row r="73" spans="1:2">
      <c r="A73" s="7" t="s">
        <v>662</v>
      </c>
      <c r="B73" s="8" t="s">
        <v>663</v>
      </c>
    </row>
    <row r="74" spans="1:2">
      <c r="A74" s="7" t="s">
        <v>664</v>
      </c>
      <c r="B74" s="8" t="s">
        <v>665</v>
      </c>
    </row>
    <row r="75" spans="1:2">
      <c r="A75" s="7" t="s">
        <v>666</v>
      </c>
      <c r="B75" s="8" t="s">
        <v>667</v>
      </c>
    </row>
    <row r="76" spans="1:2">
      <c r="A76" s="7" t="s">
        <v>668</v>
      </c>
      <c r="B76" s="8" t="s">
        <v>669</v>
      </c>
    </row>
    <row r="77" spans="1:2">
      <c r="A77" s="7" t="s">
        <v>670</v>
      </c>
      <c r="B77" s="8" t="s">
        <v>671</v>
      </c>
    </row>
    <row r="78" spans="1:2">
      <c r="A78" s="11" t="s">
        <v>672</v>
      </c>
      <c r="B78" s="10" t="s">
        <v>673</v>
      </c>
    </row>
    <row r="79" spans="1:2">
      <c r="A79" s="11" t="s">
        <v>674</v>
      </c>
      <c r="B79" s="10" t="s">
        <v>675</v>
      </c>
    </row>
    <row r="80" spans="1:2">
      <c r="A80" s="7" t="s">
        <v>676</v>
      </c>
      <c r="B80" s="8" t="s">
        <v>677</v>
      </c>
    </row>
    <row r="81" spans="1:2">
      <c r="A81" s="7" t="s">
        <v>678</v>
      </c>
      <c r="B81" s="8" t="s">
        <v>679</v>
      </c>
    </row>
    <row r="82" spans="1:2">
      <c r="A82" s="7" t="s">
        <v>680</v>
      </c>
      <c r="B82" s="8" t="s">
        <v>681</v>
      </c>
    </row>
    <row r="83" spans="1:2">
      <c r="A83" s="7" t="s">
        <v>682</v>
      </c>
      <c r="B83" s="8" t="s">
        <v>683</v>
      </c>
    </row>
    <row r="84" spans="1:2">
      <c r="A84" s="7" t="s">
        <v>684</v>
      </c>
      <c r="B84" s="8" t="s">
        <v>685</v>
      </c>
    </row>
    <row r="86" spans="1:2">
      <c r="A86" s="179" t="s">
        <v>686</v>
      </c>
      <c r="B86" s="179"/>
    </row>
    <row r="87" spans="1:2">
      <c r="A87" s="12"/>
      <c r="B87" s="13"/>
    </row>
    <row r="88" spans="1:2">
      <c r="A88" s="14" t="s">
        <v>529</v>
      </c>
      <c r="B88" s="15" t="s">
        <v>687</v>
      </c>
    </row>
    <row r="89" spans="1:2">
      <c r="A89" s="16">
        <v>0</v>
      </c>
      <c r="B89" s="17" t="s">
        <v>688</v>
      </c>
    </row>
    <row r="90" spans="1:2">
      <c r="A90" s="16">
        <v>1</v>
      </c>
      <c r="B90" s="17" t="s">
        <v>689</v>
      </c>
    </row>
    <row r="91" spans="1:2">
      <c r="A91" s="16">
        <v>2</v>
      </c>
      <c r="B91" s="17" t="s">
        <v>690</v>
      </c>
    </row>
    <row r="92" spans="1:2">
      <c r="A92" s="16">
        <v>3</v>
      </c>
      <c r="B92" s="17" t="s">
        <v>691</v>
      </c>
    </row>
    <row r="93" spans="1:2">
      <c r="A93" s="16">
        <v>4</v>
      </c>
      <c r="B93" s="17" t="s">
        <v>692</v>
      </c>
    </row>
    <row r="94" spans="1:2">
      <c r="A94" s="16">
        <v>5</v>
      </c>
      <c r="B94" s="17" t="s">
        <v>693</v>
      </c>
    </row>
    <row r="95" spans="1:2">
      <c r="A95" s="16">
        <v>6</v>
      </c>
      <c r="B95" s="18" t="s">
        <v>694</v>
      </c>
    </row>
    <row r="96" spans="1:2">
      <c r="A96" s="16">
        <v>7</v>
      </c>
      <c r="B96" s="17" t="s">
        <v>695</v>
      </c>
    </row>
    <row r="97" spans="1:2">
      <c r="A97" s="16">
        <v>8</v>
      </c>
      <c r="B97" s="17" t="s">
        <v>696</v>
      </c>
    </row>
    <row r="98" spans="1:2">
      <c r="A98" s="16">
        <v>9</v>
      </c>
      <c r="B98" s="17" t="s">
        <v>697</v>
      </c>
    </row>
    <row r="99" spans="1:2">
      <c r="A99" s="16">
        <v>10</v>
      </c>
      <c r="B99" s="17" t="s">
        <v>698</v>
      </c>
    </row>
    <row r="100" spans="1:2">
      <c r="A100" s="16">
        <v>11</v>
      </c>
      <c r="B100" s="17" t="s">
        <v>699</v>
      </c>
    </row>
    <row r="101" spans="1:2">
      <c r="A101" s="16">
        <v>12</v>
      </c>
      <c r="B101" s="17" t="s">
        <v>700</v>
      </c>
    </row>
    <row r="102" spans="1:2">
      <c r="A102" s="16">
        <v>13</v>
      </c>
      <c r="B102" s="17" t="s">
        <v>701</v>
      </c>
    </row>
    <row r="103" spans="1:2">
      <c r="A103" s="16">
        <v>14</v>
      </c>
      <c r="B103" s="17" t="s">
        <v>702</v>
      </c>
    </row>
    <row r="104" spans="1:2">
      <c r="A104" s="16">
        <v>16</v>
      </c>
      <c r="B104" s="17" t="s">
        <v>703</v>
      </c>
    </row>
    <row r="105" spans="1:2">
      <c r="A105" s="16">
        <v>17</v>
      </c>
      <c r="B105" s="17" t="s">
        <v>704</v>
      </c>
    </row>
    <row r="106" spans="1:2">
      <c r="A106" s="16">
        <v>18</v>
      </c>
      <c r="B106" s="17" t="s">
        <v>705</v>
      </c>
    </row>
    <row r="107" spans="1:2">
      <c r="A107" s="16">
        <v>19</v>
      </c>
      <c r="B107" s="17" t="s">
        <v>706</v>
      </c>
    </row>
    <row r="108" spans="1:2">
      <c r="A108" s="16">
        <v>20</v>
      </c>
      <c r="B108" s="17" t="s">
        <v>707</v>
      </c>
    </row>
    <row r="109" spans="1:2">
      <c r="A109" s="16">
        <v>21</v>
      </c>
      <c r="B109" s="17" t="s">
        <v>708</v>
      </c>
    </row>
    <row r="110" spans="1:2">
      <c r="A110" s="16">
        <v>22</v>
      </c>
      <c r="B110" s="17" t="s">
        <v>709</v>
      </c>
    </row>
    <row r="111" spans="1:2">
      <c r="A111" s="16">
        <v>23</v>
      </c>
      <c r="B111" s="17" t="s">
        <v>710</v>
      </c>
    </row>
    <row r="112" spans="1:2">
      <c r="A112" s="16">
        <v>24</v>
      </c>
      <c r="B112" s="17" t="s">
        <v>711</v>
      </c>
    </row>
    <row r="113" spans="1:2">
      <c r="A113" s="16">
        <v>80</v>
      </c>
      <c r="B113" s="17" t="s">
        <v>712</v>
      </c>
    </row>
    <row r="114" spans="1:2">
      <c r="A114" s="16">
        <v>86</v>
      </c>
      <c r="B114" s="17" t="s">
        <v>713</v>
      </c>
    </row>
    <row r="115" spans="1:2">
      <c r="A115" s="16">
        <v>87</v>
      </c>
      <c r="B115" s="17" t="s">
        <v>714</v>
      </c>
    </row>
    <row r="116" spans="1:2">
      <c r="A116" s="16">
        <v>89</v>
      </c>
      <c r="B116" s="17" t="s">
        <v>715</v>
      </c>
    </row>
    <row r="117" spans="1:2">
      <c r="A117" s="16">
        <v>90</v>
      </c>
      <c r="B117" s="17" t="s">
        <v>716</v>
      </c>
    </row>
    <row r="118" spans="1:2">
      <c r="A118" s="16">
        <v>91</v>
      </c>
      <c r="B118" s="17" t="s">
        <v>717</v>
      </c>
    </row>
    <row r="119" spans="1:2">
      <c r="A119" s="16">
        <v>92</v>
      </c>
      <c r="B119" s="17" t="s">
        <v>718</v>
      </c>
    </row>
    <row r="120" spans="1:2">
      <c r="A120" s="16">
        <v>93</v>
      </c>
      <c r="B120" s="17" t="s">
        <v>719</v>
      </c>
    </row>
    <row r="121" spans="1:2">
      <c r="A121" s="16">
        <v>94</v>
      </c>
      <c r="B121" s="17" t="s">
        <v>720</v>
      </c>
    </row>
    <row r="122" spans="1:2">
      <c r="A122" s="16">
        <v>95</v>
      </c>
      <c r="B122" s="17" t="s">
        <v>721</v>
      </c>
    </row>
    <row r="123" spans="1:2">
      <c r="A123" s="16">
        <v>96</v>
      </c>
      <c r="B123" s="17" t="s">
        <v>722</v>
      </c>
    </row>
    <row r="124" spans="1:2">
      <c r="A124" s="19">
        <v>99</v>
      </c>
      <c r="B124" s="19" t="s">
        <v>723</v>
      </c>
    </row>
    <row r="125" spans="1:2">
      <c r="A125" s="19">
        <v>30</v>
      </c>
      <c r="B125" s="19" t="s">
        <v>724</v>
      </c>
    </row>
    <row r="126" spans="1:2">
      <c r="A126" s="19">
        <v>88</v>
      </c>
      <c r="B126" s="19" t="s">
        <v>725</v>
      </c>
    </row>
    <row r="128" spans="1:2">
      <c r="A128" s="180" t="s">
        <v>726</v>
      </c>
      <c r="B128" s="180"/>
    </row>
    <row r="129" spans="1:2">
      <c r="A129" s="12"/>
      <c r="B129" s="12"/>
    </row>
    <row r="130" spans="1:2">
      <c r="A130" s="20" t="s">
        <v>727</v>
      </c>
      <c r="B130" s="21" t="s">
        <v>726</v>
      </c>
    </row>
    <row r="131" spans="1:2">
      <c r="A131" s="22" t="s">
        <v>728</v>
      </c>
      <c r="B131" s="23" t="s">
        <v>729</v>
      </c>
    </row>
    <row r="132" spans="1:2">
      <c r="A132" s="24" t="s">
        <v>730</v>
      </c>
      <c r="B132" s="23" t="s">
        <v>731</v>
      </c>
    </row>
    <row r="133" spans="1:2">
      <c r="A133" s="24" t="s">
        <v>732</v>
      </c>
      <c r="B133" s="23" t="s">
        <v>733</v>
      </c>
    </row>
    <row r="134" spans="1:2">
      <c r="A134" s="24" t="s">
        <v>734</v>
      </c>
      <c r="B134" s="23" t="s">
        <v>735</v>
      </c>
    </row>
    <row r="135" spans="1:2">
      <c r="A135" s="22" t="s">
        <v>533</v>
      </c>
      <c r="B135" s="23" t="s">
        <v>736</v>
      </c>
    </row>
    <row r="136" spans="1:2">
      <c r="A136" s="22" t="s">
        <v>535</v>
      </c>
      <c r="B136" s="23" t="s">
        <v>737</v>
      </c>
    </row>
    <row r="137" spans="1:2">
      <c r="A137" s="22" t="s">
        <v>537</v>
      </c>
      <c r="B137" s="23" t="s">
        <v>738</v>
      </c>
    </row>
    <row r="138" spans="1:2">
      <c r="A138" s="22" t="s">
        <v>539</v>
      </c>
      <c r="B138" s="23" t="s">
        <v>739</v>
      </c>
    </row>
    <row r="139" spans="1:2">
      <c r="A139" s="22" t="s">
        <v>541</v>
      </c>
      <c r="B139" s="23" t="s">
        <v>740</v>
      </c>
    </row>
    <row r="140" spans="1:2">
      <c r="A140" s="22" t="s">
        <v>543</v>
      </c>
      <c r="B140" s="23" t="s">
        <v>741</v>
      </c>
    </row>
    <row r="141" spans="1:2">
      <c r="A141" s="22" t="s">
        <v>545</v>
      </c>
      <c r="B141" s="23" t="s">
        <v>742</v>
      </c>
    </row>
    <row r="142" spans="1:2">
      <c r="A142" s="22" t="s">
        <v>547</v>
      </c>
      <c r="B142" s="23" t="s">
        <v>743</v>
      </c>
    </row>
    <row r="143" spans="1:2">
      <c r="A143" s="22" t="s">
        <v>549</v>
      </c>
      <c r="B143" s="23" t="s">
        <v>744</v>
      </c>
    </row>
    <row r="144" spans="1:2">
      <c r="A144" s="22" t="s">
        <v>551</v>
      </c>
      <c r="B144" s="23" t="s">
        <v>745</v>
      </c>
    </row>
    <row r="145" spans="1:2">
      <c r="A145" s="22" t="s">
        <v>553</v>
      </c>
      <c r="B145" s="23" t="s">
        <v>746</v>
      </c>
    </row>
    <row r="146" spans="1:2">
      <c r="A146" s="22" t="s">
        <v>555</v>
      </c>
      <c r="B146" s="23" t="s">
        <v>747</v>
      </c>
    </row>
    <row r="147" spans="1:2">
      <c r="A147" s="22" t="s">
        <v>557</v>
      </c>
      <c r="B147" s="23" t="s">
        <v>748</v>
      </c>
    </row>
    <row r="148" spans="1:2">
      <c r="A148" s="22" t="s">
        <v>559</v>
      </c>
      <c r="B148" s="23" t="s">
        <v>749</v>
      </c>
    </row>
    <row r="149" spans="1:2">
      <c r="A149" s="22" t="s">
        <v>750</v>
      </c>
      <c r="B149" s="23" t="s">
        <v>751</v>
      </c>
    </row>
    <row r="150" spans="1:2">
      <c r="A150" s="22" t="s">
        <v>752</v>
      </c>
      <c r="B150" s="23" t="s">
        <v>753</v>
      </c>
    </row>
    <row r="151" spans="1:2">
      <c r="A151" s="22" t="s">
        <v>561</v>
      </c>
      <c r="B151" s="23" t="s">
        <v>754</v>
      </c>
    </row>
    <row r="152" spans="1:2">
      <c r="A152" s="22" t="s">
        <v>565</v>
      </c>
      <c r="B152" s="23" t="s">
        <v>755</v>
      </c>
    </row>
    <row r="153" spans="1:2">
      <c r="A153" s="22" t="s">
        <v>567</v>
      </c>
      <c r="B153" s="23" t="s">
        <v>756</v>
      </c>
    </row>
    <row r="154" spans="1:2">
      <c r="A154" s="22" t="s">
        <v>757</v>
      </c>
      <c r="B154" s="23" t="s">
        <v>758</v>
      </c>
    </row>
    <row r="155" spans="1:2">
      <c r="A155" s="22" t="s">
        <v>759</v>
      </c>
      <c r="B155" s="23" t="s">
        <v>760</v>
      </c>
    </row>
    <row r="156" spans="1:2">
      <c r="A156" s="22" t="s">
        <v>761</v>
      </c>
      <c r="B156" s="23" t="s">
        <v>762</v>
      </c>
    </row>
    <row r="157" spans="1:2">
      <c r="A157" s="22" t="s">
        <v>763</v>
      </c>
      <c r="B157" s="23" t="s">
        <v>764</v>
      </c>
    </row>
    <row r="158" spans="1:2">
      <c r="A158" s="22" t="s">
        <v>765</v>
      </c>
      <c r="B158" s="23" t="s">
        <v>766</v>
      </c>
    </row>
    <row r="159" spans="1:2">
      <c r="A159" s="22" t="s">
        <v>767</v>
      </c>
      <c r="B159" s="23" t="s">
        <v>768</v>
      </c>
    </row>
    <row r="160" spans="1:2">
      <c r="A160" s="22" t="s">
        <v>769</v>
      </c>
      <c r="B160" s="23" t="s">
        <v>770</v>
      </c>
    </row>
    <row r="161" spans="1:2">
      <c r="A161" s="22" t="s">
        <v>569</v>
      </c>
      <c r="B161" s="23" t="s">
        <v>771</v>
      </c>
    </row>
    <row r="162" spans="1:2">
      <c r="A162" s="22" t="s">
        <v>571</v>
      </c>
      <c r="B162" s="23" t="s">
        <v>772</v>
      </c>
    </row>
    <row r="163" spans="1:2">
      <c r="A163" s="22" t="s">
        <v>573</v>
      </c>
      <c r="B163" s="23" t="s">
        <v>773</v>
      </c>
    </row>
    <row r="164" spans="1:2">
      <c r="A164" s="22" t="s">
        <v>774</v>
      </c>
      <c r="B164" s="23" t="s">
        <v>775</v>
      </c>
    </row>
    <row r="165" spans="1:2">
      <c r="A165" s="22" t="s">
        <v>575</v>
      </c>
      <c r="B165" s="23" t="s">
        <v>776</v>
      </c>
    </row>
    <row r="166" spans="1:2">
      <c r="A166" s="22" t="s">
        <v>577</v>
      </c>
      <c r="B166" s="23" t="s">
        <v>777</v>
      </c>
    </row>
    <row r="167" spans="1:2">
      <c r="A167" s="22" t="s">
        <v>579</v>
      </c>
      <c r="B167" s="23" t="s">
        <v>778</v>
      </c>
    </row>
    <row r="168" spans="1:2">
      <c r="A168" s="22" t="s">
        <v>587</v>
      </c>
      <c r="B168" s="23" t="s">
        <v>779</v>
      </c>
    </row>
    <row r="169" spans="1:2">
      <c r="A169" s="22" t="s">
        <v>589</v>
      </c>
      <c r="B169" s="23" t="s">
        <v>780</v>
      </c>
    </row>
    <row r="170" spans="1:2">
      <c r="A170" s="22" t="s">
        <v>781</v>
      </c>
      <c r="B170" s="23" t="s">
        <v>782</v>
      </c>
    </row>
    <row r="171" spans="1:2">
      <c r="A171" s="22" t="s">
        <v>783</v>
      </c>
      <c r="B171" s="23" t="s">
        <v>784</v>
      </c>
    </row>
    <row r="172" spans="1:2">
      <c r="A172" s="22" t="s">
        <v>785</v>
      </c>
      <c r="B172" s="23" t="s">
        <v>786</v>
      </c>
    </row>
    <row r="173" spans="1:2">
      <c r="A173" s="22" t="s">
        <v>787</v>
      </c>
      <c r="B173" s="23" t="s">
        <v>788</v>
      </c>
    </row>
    <row r="174" spans="1:2">
      <c r="A174" s="22" t="s">
        <v>789</v>
      </c>
      <c r="B174" s="23" t="s">
        <v>790</v>
      </c>
    </row>
    <row r="175" spans="1:2">
      <c r="A175" s="22" t="s">
        <v>791</v>
      </c>
      <c r="B175" s="23" t="s">
        <v>792</v>
      </c>
    </row>
    <row r="176" spans="1:2">
      <c r="A176" s="22" t="s">
        <v>793</v>
      </c>
      <c r="B176" s="23" t="s">
        <v>794</v>
      </c>
    </row>
    <row r="177" spans="1:2">
      <c r="A177" s="22" t="s">
        <v>795</v>
      </c>
      <c r="B177" s="23" t="s">
        <v>796</v>
      </c>
    </row>
    <row r="178" spans="1:2">
      <c r="A178" s="22" t="s">
        <v>591</v>
      </c>
      <c r="B178" s="23" t="s">
        <v>797</v>
      </c>
    </row>
    <row r="179" spans="1:2">
      <c r="A179" s="22" t="s">
        <v>593</v>
      </c>
      <c r="B179" s="23" t="s">
        <v>798</v>
      </c>
    </row>
    <row r="180" spans="1:2">
      <c r="A180" s="22" t="s">
        <v>595</v>
      </c>
      <c r="B180" s="23" t="s">
        <v>799</v>
      </c>
    </row>
    <row r="181" spans="1:2">
      <c r="A181" s="22" t="s">
        <v>597</v>
      </c>
      <c r="B181" s="23" t="s">
        <v>800</v>
      </c>
    </row>
    <row r="182" spans="1:2">
      <c r="A182" s="22" t="s">
        <v>599</v>
      </c>
      <c r="B182" s="23" t="s">
        <v>801</v>
      </c>
    </row>
    <row r="183" spans="1:2">
      <c r="A183" s="22" t="s">
        <v>601</v>
      </c>
      <c r="B183" s="23" t="s">
        <v>802</v>
      </c>
    </row>
    <row r="184" spans="1:2">
      <c r="A184" s="22" t="s">
        <v>603</v>
      </c>
      <c r="B184" s="23" t="s">
        <v>803</v>
      </c>
    </row>
    <row r="185" spans="1:2">
      <c r="A185" s="22" t="s">
        <v>605</v>
      </c>
      <c r="B185" s="23" t="s">
        <v>804</v>
      </c>
    </row>
    <row r="186" spans="1:2">
      <c r="A186" s="22" t="s">
        <v>607</v>
      </c>
      <c r="B186" s="23" t="s">
        <v>805</v>
      </c>
    </row>
    <row r="187" spans="1:2">
      <c r="A187" s="22" t="s">
        <v>609</v>
      </c>
      <c r="B187" s="23" t="s">
        <v>806</v>
      </c>
    </row>
    <row r="188" spans="1:2">
      <c r="A188" s="22" t="s">
        <v>611</v>
      </c>
      <c r="B188" s="23" t="s">
        <v>807</v>
      </c>
    </row>
    <row r="189" spans="1:2">
      <c r="A189" s="22" t="s">
        <v>613</v>
      </c>
      <c r="B189" s="23" t="s">
        <v>808</v>
      </c>
    </row>
    <row r="190" spans="1:2">
      <c r="A190" s="22" t="s">
        <v>809</v>
      </c>
      <c r="B190" s="23" t="s">
        <v>810</v>
      </c>
    </row>
    <row r="191" spans="1:2">
      <c r="A191" s="25" t="s">
        <v>615</v>
      </c>
      <c r="B191" s="26" t="s">
        <v>811</v>
      </c>
    </row>
    <row r="192" spans="1:2">
      <c r="A192" s="27" t="s">
        <v>617</v>
      </c>
      <c r="B192" s="16" t="s">
        <v>812</v>
      </c>
    </row>
    <row r="193" spans="1:2">
      <c r="A193" s="28" t="s">
        <v>813</v>
      </c>
      <c r="B193" s="12"/>
    </row>
    <row r="194" spans="1:2">
      <c r="A194" s="180" t="s">
        <v>814</v>
      </c>
      <c r="B194" s="180"/>
    </row>
    <row r="195" spans="1:2">
      <c r="A195" s="12"/>
      <c r="B195" s="12"/>
    </row>
    <row r="196" spans="1:2">
      <c r="A196" s="29" t="s">
        <v>529</v>
      </c>
      <c r="B196" s="29" t="s">
        <v>687</v>
      </c>
    </row>
    <row r="197" spans="1:2">
      <c r="A197" s="30">
        <v>0</v>
      </c>
      <c r="B197" s="31" t="s">
        <v>815</v>
      </c>
    </row>
    <row r="198" spans="1:2">
      <c r="A198" s="32" t="s">
        <v>41</v>
      </c>
      <c r="B198" s="33" t="s">
        <v>816</v>
      </c>
    </row>
    <row r="199" spans="1:2">
      <c r="A199" s="34" t="s">
        <v>43</v>
      </c>
      <c r="B199" s="16" t="s">
        <v>817</v>
      </c>
    </row>
    <row r="200" spans="1:2">
      <c r="A200" s="34" t="s">
        <v>45</v>
      </c>
      <c r="B200" s="16" t="s">
        <v>818</v>
      </c>
    </row>
    <row r="201" spans="1:2" ht="15">
      <c r="A201" s="35" t="s">
        <v>54</v>
      </c>
      <c r="B201" s="36" t="s">
        <v>819</v>
      </c>
    </row>
    <row r="202" spans="1:2" ht="15">
      <c r="A202" s="35" t="s">
        <v>92</v>
      </c>
      <c r="B202" s="36" t="s">
        <v>820</v>
      </c>
    </row>
    <row r="203" spans="1:2" ht="15">
      <c r="A203" s="35" t="s">
        <v>64</v>
      </c>
      <c r="B203" s="36" t="s">
        <v>821</v>
      </c>
    </row>
    <row r="205" spans="1:2">
      <c r="A205" s="180" t="s">
        <v>822</v>
      </c>
      <c r="B205" s="180"/>
    </row>
    <row r="206" spans="1:2">
      <c r="A206" s="12"/>
      <c r="B206" s="12"/>
    </row>
    <row r="207" spans="1:2">
      <c r="A207" s="37" t="s">
        <v>529</v>
      </c>
      <c r="B207" s="38" t="s">
        <v>687</v>
      </c>
    </row>
    <row r="208" spans="1:2">
      <c r="A208" s="39">
        <v>1</v>
      </c>
      <c r="B208" s="40" t="s">
        <v>0</v>
      </c>
    </row>
    <row r="209" spans="1:2">
      <c r="A209" s="39">
        <v>2</v>
      </c>
      <c r="B209" s="40" t="s">
        <v>1</v>
      </c>
    </row>
    <row r="210" spans="1:2">
      <c r="A210" s="39">
        <v>3</v>
      </c>
      <c r="B210" s="40">
        <v>0</v>
      </c>
    </row>
    <row r="211" spans="1:2">
      <c r="A211" s="39">
        <v>4</v>
      </c>
      <c r="B211" s="41">
        <v>0.105</v>
      </c>
    </row>
    <row r="212" spans="1:2">
      <c r="A212" s="39">
        <v>5</v>
      </c>
      <c r="B212" s="40">
        <v>0.21</v>
      </c>
    </row>
    <row r="213" spans="1:2">
      <c r="A213" s="39">
        <v>6</v>
      </c>
      <c r="B213" s="40">
        <v>0.27</v>
      </c>
    </row>
    <row r="214" spans="1:2">
      <c r="A214" s="42">
        <v>8</v>
      </c>
      <c r="B214" s="43">
        <v>5.5E-2</v>
      </c>
    </row>
    <row r="215" spans="1:2">
      <c r="A215" s="44">
        <v>9</v>
      </c>
      <c r="B215" s="45">
        <v>2.5000000000000001E-2</v>
      </c>
    </row>
  </sheetData>
  <mergeCells count="5">
    <mergeCell ref="A1:B1"/>
    <mergeCell ref="A86:B86"/>
    <mergeCell ref="A128:B128"/>
    <mergeCell ref="A194:B194"/>
    <mergeCell ref="A205:B20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2021-06-05T14:01:26Z</dcterms:created>
  <dcterms:modified xsi:type="dcterms:W3CDTF">2021-06-08T21:46:21Z</dcterms:modified>
  <cp:category/>
  <cp:contentStatus/>
</cp:coreProperties>
</file>